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I:\SEGECON\2. Atas SRP\1. Atas UDESC\PE 0911.2025 SRP SGPE 10865.2025 - Aquisição Ar condicionado SRP - VIG. 21.08.2026\Planilha Global\"/>
    </mc:Choice>
  </mc:AlternateContent>
  <xr:revisionPtr revIDLastSave="0" documentId="13_ncr:1_{941EE8A2-64C3-4DBF-81B1-735764225072}" xr6:coauthVersionLast="47" xr6:coauthVersionMax="47" xr10:uidLastSave="{00000000-0000-0000-0000-000000000000}"/>
  <bookViews>
    <workbookView xWindow="-28920" yWindow="-120" windowWidth="29040" windowHeight="15720" activeTab="1" xr2:uid="{00000000-000D-0000-FFFF-FFFF00000000}"/>
  </bookViews>
  <sheets>
    <sheet name="Anexo II " sheetId="3" r:id="rId1"/>
    <sheet name="Planilha Ajustada" sheetId="2" r:id="rId2"/>
    <sheet name="Anexo da ATA" sheetId="4" r:id="rId3"/>
  </sheets>
  <definedNames>
    <definedName name="_xlnm.Print_Area" localSheetId="2">'Anexo da ATA'!$B$1:$Y$60</definedName>
    <definedName name="_xlnm.Print_Area" localSheetId="0">'Anexo II '!$B$1:$W$81</definedName>
    <definedName name="_xlnm.Print_Area" localSheetId="1">'Planilha Ajustada'!$B$1:$Y$80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A59" i="4" l="1"/>
  <c r="AA58" i="4"/>
  <c r="AA57" i="4"/>
  <c r="AA56" i="4"/>
  <c r="AA55" i="4"/>
  <c r="AA54" i="4"/>
  <c r="AA53" i="4"/>
  <c r="AA52" i="4"/>
  <c r="AA51" i="4"/>
  <c r="AA50" i="4"/>
  <c r="AA49" i="4"/>
  <c r="Y48" i="4"/>
  <c r="AA48" i="4" s="1"/>
  <c r="Y47" i="4"/>
  <c r="AA47" i="4" s="1"/>
  <c r="Y46" i="4"/>
  <c r="AA46" i="4" s="1"/>
  <c r="Y45" i="4"/>
  <c r="AA45" i="4" s="1"/>
  <c r="Y44" i="4"/>
  <c r="AA44" i="4" s="1"/>
  <c r="Y43" i="4"/>
  <c r="AA43" i="4" s="1"/>
  <c r="Y42" i="4"/>
  <c r="AA42" i="4" s="1"/>
  <c r="Y41" i="4"/>
  <c r="AA41" i="4" s="1"/>
  <c r="Y40" i="4"/>
  <c r="AA40" i="4" s="1"/>
  <c r="Y39" i="4"/>
  <c r="AA39" i="4" s="1"/>
  <c r="Y38" i="4"/>
  <c r="AA38" i="4" s="1"/>
  <c r="Y37" i="4"/>
  <c r="AA37" i="4" s="1"/>
  <c r="Y36" i="4"/>
  <c r="AA36" i="4" s="1"/>
  <c r="Y35" i="4"/>
  <c r="AA35" i="4" s="1"/>
  <c r="Y34" i="4"/>
  <c r="AA34" i="4" s="1"/>
  <c r="Y33" i="4"/>
  <c r="AA33" i="4" s="1"/>
  <c r="Y32" i="4"/>
  <c r="AA32" i="4" s="1"/>
  <c r="Y31" i="4"/>
  <c r="AA31" i="4" s="1"/>
  <c r="Y30" i="4"/>
  <c r="AA30" i="4" s="1"/>
  <c r="Y29" i="4"/>
  <c r="AA29" i="4" s="1"/>
  <c r="Y28" i="4"/>
  <c r="AA28" i="4" s="1"/>
  <c r="Y27" i="4"/>
  <c r="AA27" i="4" s="1"/>
  <c r="AB27" i="4" s="1"/>
  <c r="Y26" i="4"/>
  <c r="AA26" i="4" s="1"/>
  <c r="AB26" i="4" s="1"/>
  <c r="Y25" i="4"/>
  <c r="AA25" i="4" s="1"/>
  <c r="AB25" i="4" s="1"/>
  <c r="Y24" i="4"/>
  <c r="AA24" i="4" s="1"/>
  <c r="AB24" i="4" s="1"/>
  <c r="Y23" i="4"/>
  <c r="AA23" i="4" s="1"/>
  <c r="AB23" i="4" s="1"/>
  <c r="Y22" i="4"/>
  <c r="AA22" i="4" s="1"/>
  <c r="AB22" i="4" s="1"/>
  <c r="Y21" i="4"/>
  <c r="AA21" i="4" s="1"/>
  <c r="AB21" i="4" s="1"/>
  <c r="Y20" i="4"/>
  <c r="AA20" i="4" s="1"/>
  <c r="AB20" i="4" s="1"/>
  <c r="Y19" i="4"/>
  <c r="AA19" i="4" s="1"/>
  <c r="AB19" i="4" s="1"/>
  <c r="Y18" i="4"/>
  <c r="AA18" i="4" s="1"/>
  <c r="AB18" i="4" s="1"/>
  <c r="Y17" i="4"/>
  <c r="AA17" i="4" s="1"/>
  <c r="AB17" i="4" s="1"/>
  <c r="Y16" i="4"/>
  <c r="AA16" i="4" s="1"/>
  <c r="AB16" i="4" s="1"/>
  <c r="Y15" i="4"/>
  <c r="AA15" i="4" s="1"/>
  <c r="AB15" i="4" s="1"/>
  <c r="Y14" i="4"/>
  <c r="AA14" i="4" s="1"/>
  <c r="AB14" i="4" s="1"/>
  <c r="Y13" i="4"/>
  <c r="AA13" i="4" s="1"/>
  <c r="AB13" i="4" s="1"/>
  <c r="Y12" i="4"/>
  <c r="AA12" i="4" s="1"/>
  <c r="AB12" i="4" s="1"/>
  <c r="Y11" i="4"/>
  <c r="AA11" i="4" s="1"/>
  <c r="AB11" i="4" s="1"/>
  <c r="Y10" i="4"/>
  <c r="AA10" i="4" s="1"/>
  <c r="AB10" i="4" s="1"/>
  <c r="Y9" i="4"/>
  <c r="AA9" i="4" s="1"/>
  <c r="AB9" i="4" s="1"/>
  <c r="Y8" i="4"/>
  <c r="AA8" i="4" s="1"/>
  <c r="AB8" i="4" s="1"/>
  <c r="Y7" i="4"/>
  <c r="AA7" i="4" s="1"/>
  <c r="AB7" i="4" s="1"/>
  <c r="Y6" i="4"/>
  <c r="AA6" i="4" s="1"/>
  <c r="AB6" i="4" s="1"/>
  <c r="Y5" i="4"/>
  <c r="AA5" i="4" s="1"/>
  <c r="AB5" i="4" s="1"/>
  <c r="Y4" i="4"/>
  <c r="AA4" i="4" s="1"/>
  <c r="AB4" i="4" s="1"/>
  <c r="Y3" i="4"/>
  <c r="AA3" i="4" s="1"/>
  <c r="AB3" i="4" s="1"/>
  <c r="W80" i="3"/>
  <c r="Y80" i="3" s="1"/>
  <c r="W79" i="3"/>
  <c r="Y79" i="3" s="1"/>
  <c r="W78" i="3"/>
  <c r="Y78" i="3" s="1"/>
  <c r="W77" i="3"/>
  <c r="Y77" i="3" s="1"/>
  <c r="W76" i="3"/>
  <c r="Y76" i="3" s="1"/>
  <c r="W75" i="3"/>
  <c r="Y75" i="3" s="1"/>
  <c r="W74" i="3"/>
  <c r="Y74" i="3" s="1"/>
  <c r="W73" i="3"/>
  <c r="Y73" i="3" s="1"/>
  <c r="W72" i="3"/>
  <c r="Y72" i="3" s="1"/>
  <c r="W71" i="3"/>
  <c r="Y71" i="3" s="1"/>
  <c r="W70" i="3"/>
  <c r="Y70" i="3" s="1"/>
  <c r="W69" i="3"/>
  <c r="Y69" i="3" s="1"/>
  <c r="Y68" i="3"/>
  <c r="W68" i="3"/>
  <c r="W67" i="3"/>
  <c r="Y67" i="3" s="1"/>
  <c r="W66" i="3"/>
  <c r="Y66" i="3" s="1"/>
  <c r="W65" i="3"/>
  <c r="Y65" i="3" s="1"/>
  <c r="W64" i="3"/>
  <c r="Y64" i="3" s="1"/>
  <c r="W63" i="3"/>
  <c r="Y63" i="3" s="1"/>
  <c r="Y62" i="3"/>
  <c r="Y61" i="3"/>
  <c r="Y60" i="3"/>
  <c r="Y59" i="3"/>
  <c r="Y58" i="3"/>
  <c r="Y57" i="3"/>
  <c r="Y56" i="3"/>
  <c r="Y55" i="3"/>
  <c r="Y54" i="3"/>
  <c r="Y53" i="3"/>
  <c r="Y52" i="3"/>
  <c r="W51" i="3"/>
  <c r="Y51" i="3" s="1"/>
  <c r="W50" i="3"/>
  <c r="Y50" i="3" s="1"/>
  <c r="W49" i="3"/>
  <c r="Y49" i="3" s="1"/>
  <c r="W48" i="3"/>
  <c r="Y48" i="3" s="1"/>
  <c r="W47" i="3"/>
  <c r="Y47" i="3" s="1"/>
  <c r="W46" i="3"/>
  <c r="Y46" i="3" s="1"/>
  <c r="W45" i="3"/>
  <c r="Y45" i="3" s="1"/>
  <c r="W44" i="3"/>
  <c r="Y44" i="3" s="1"/>
  <c r="W43" i="3"/>
  <c r="Y43" i="3" s="1"/>
  <c r="W42" i="3"/>
  <c r="Y42" i="3" s="1"/>
  <c r="W41" i="3"/>
  <c r="Y41" i="3" s="1"/>
  <c r="W40" i="3"/>
  <c r="Y40" i="3" s="1"/>
  <c r="W39" i="3"/>
  <c r="Y39" i="3" s="1"/>
  <c r="W38" i="3"/>
  <c r="Y38" i="3" s="1"/>
  <c r="W37" i="3"/>
  <c r="Y37" i="3" s="1"/>
  <c r="W36" i="3"/>
  <c r="Y36" i="3" s="1"/>
  <c r="W35" i="3"/>
  <c r="Y35" i="3" s="1"/>
  <c r="W34" i="3"/>
  <c r="Y34" i="3" s="1"/>
  <c r="W33" i="3"/>
  <c r="Y33" i="3" s="1"/>
  <c r="W32" i="3"/>
  <c r="Y32" i="3" s="1"/>
  <c r="W31" i="3"/>
  <c r="Y31" i="3" s="1"/>
  <c r="W30" i="3"/>
  <c r="Y30" i="3" s="1"/>
  <c r="Y29" i="3"/>
  <c r="W28" i="3"/>
  <c r="Y28" i="3" s="1"/>
  <c r="W27" i="3"/>
  <c r="Y27" i="3" s="1"/>
  <c r="W26" i="3"/>
  <c r="Y26" i="3" s="1"/>
  <c r="W25" i="3"/>
  <c r="Y25" i="3" s="1"/>
  <c r="W24" i="3"/>
  <c r="Y24" i="3" s="1"/>
  <c r="W23" i="3"/>
  <c r="Y23" i="3" s="1"/>
  <c r="W22" i="3"/>
  <c r="Y22" i="3" s="1"/>
  <c r="W21" i="3"/>
  <c r="Y21" i="3" s="1"/>
  <c r="W20" i="3"/>
  <c r="Y20" i="3" s="1"/>
  <c r="W19" i="3"/>
  <c r="Y19" i="3" s="1"/>
  <c r="W18" i="3"/>
  <c r="Y18" i="3" s="1"/>
  <c r="W17" i="3"/>
  <c r="Y17" i="3" s="1"/>
  <c r="W16" i="3"/>
  <c r="Y16" i="3" s="1"/>
  <c r="W15" i="3"/>
  <c r="Y15" i="3" s="1"/>
  <c r="W14" i="3"/>
  <c r="Y14" i="3" s="1"/>
  <c r="W13" i="3"/>
  <c r="Y13" i="3" s="1"/>
  <c r="W12" i="3"/>
  <c r="Y12" i="3" s="1"/>
  <c r="W11" i="3"/>
  <c r="Y11" i="3" s="1"/>
  <c r="W10" i="3"/>
  <c r="Y10" i="3" s="1"/>
  <c r="W9" i="3"/>
  <c r="Y9" i="3" s="1"/>
  <c r="W8" i="3"/>
  <c r="Y8" i="3" s="1"/>
  <c r="W7" i="3"/>
  <c r="Y7" i="3" s="1"/>
  <c r="W6" i="3"/>
  <c r="Y6" i="3" s="1"/>
  <c r="W5" i="3"/>
  <c r="Y5" i="3" s="1"/>
  <c r="W4" i="3"/>
  <c r="Y4" i="3" s="1"/>
  <c r="AA51" i="2"/>
  <c r="AA52" i="2"/>
  <c r="AA53" i="2"/>
  <c r="AA54" i="2"/>
  <c r="AA55" i="2"/>
  <c r="AA56" i="2"/>
  <c r="AA57" i="2"/>
  <c r="AA58" i="2"/>
  <c r="AA59" i="2"/>
  <c r="AA60" i="2"/>
  <c r="AA61" i="2"/>
  <c r="Y79" i="2"/>
  <c r="Y78" i="2"/>
  <c r="Y77" i="2"/>
  <c r="Y76" i="2"/>
  <c r="Y75" i="2"/>
  <c r="Y74" i="2"/>
  <c r="Y73" i="2"/>
  <c r="Y72" i="2"/>
  <c r="Y71" i="2"/>
  <c r="Y70" i="2"/>
  <c r="Y69" i="2"/>
  <c r="Y68" i="2"/>
  <c r="Y67" i="2"/>
  <c r="Y66" i="2"/>
  <c r="Y65" i="2"/>
  <c r="Y64" i="2"/>
  <c r="Y63" i="2"/>
  <c r="Y62" i="2"/>
  <c r="Y50" i="2"/>
  <c r="AA50" i="2" s="1"/>
  <c r="Y49" i="2"/>
  <c r="AA49" i="2" s="1"/>
  <c r="Y48" i="2"/>
  <c r="AA48" i="2" s="1"/>
  <c r="Y47" i="2"/>
  <c r="AA47" i="2" s="1"/>
  <c r="Y46" i="2"/>
  <c r="AA46" i="2" s="1"/>
  <c r="Y45" i="2"/>
  <c r="AA45" i="2" s="1"/>
  <c r="Y44" i="2"/>
  <c r="AA44" i="2" s="1"/>
  <c r="Y43" i="2"/>
  <c r="AA43" i="2" s="1"/>
  <c r="Y42" i="2"/>
  <c r="AA42" i="2" s="1"/>
  <c r="Y41" i="2"/>
  <c r="AA41" i="2" s="1"/>
  <c r="Y40" i="2"/>
  <c r="AA40" i="2" s="1"/>
  <c r="Y39" i="2"/>
  <c r="AA39" i="2" s="1"/>
  <c r="Y38" i="2"/>
  <c r="AA38" i="2" s="1"/>
  <c r="Y37" i="2"/>
  <c r="AA37" i="2" s="1"/>
  <c r="Y36" i="2"/>
  <c r="AA36" i="2" s="1"/>
  <c r="Y35" i="2"/>
  <c r="AA35" i="2" s="1"/>
  <c r="Y34" i="2"/>
  <c r="AA34" i="2" s="1"/>
  <c r="Y33" i="2"/>
  <c r="AA33" i="2" s="1"/>
  <c r="Y32" i="2"/>
  <c r="AA32" i="2" s="1"/>
  <c r="Y31" i="2"/>
  <c r="AA31" i="2" s="1"/>
  <c r="Y30" i="2"/>
  <c r="AA30" i="2" s="1"/>
  <c r="Y29" i="2"/>
  <c r="AA29" i="2" s="1"/>
  <c r="AB29" i="2" s="1"/>
  <c r="Y27" i="2"/>
  <c r="AA27" i="2" s="1"/>
  <c r="AB27" i="2" s="1"/>
  <c r="Y26" i="2"/>
  <c r="AA26" i="2" s="1"/>
  <c r="Y25" i="2"/>
  <c r="AA25" i="2" s="1"/>
  <c r="AB25" i="2" s="1"/>
  <c r="Y24" i="2"/>
  <c r="AA24" i="2" s="1"/>
  <c r="AB24" i="2" s="1"/>
  <c r="Y23" i="2"/>
  <c r="AA23" i="2" s="1"/>
  <c r="AB23" i="2" s="1"/>
  <c r="Y22" i="2"/>
  <c r="AA22" i="2" s="1"/>
  <c r="AB22" i="2" s="1"/>
  <c r="Y21" i="2"/>
  <c r="AA21" i="2" s="1"/>
  <c r="AB21" i="2" s="1"/>
  <c r="Y20" i="2"/>
  <c r="AA20" i="2" s="1"/>
  <c r="AB20" i="2" s="1"/>
  <c r="Y19" i="2"/>
  <c r="AA19" i="2" s="1"/>
  <c r="AB19" i="2" s="1"/>
  <c r="Y18" i="2"/>
  <c r="AA18" i="2" s="1"/>
  <c r="AB18" i="2" s="1"/>
  <c r="Y17" i="2"/>
  <c r="AA17" i="2" s="1"/>
  <c r="AB17" i="2" s="1"/>
  <c r="Y16" i="2"/>
  <c r="AA16" i="2" s="1"/>
  <c r="AB16" i="2" s="1"/>
  <c r="Y15" i="2"/>
  <c r="AA15" i="2" s="1"/>
  <c r="AB15" i="2" s="1"/>
  <c r="Y14" i="2"/>
  <c r="AA14" i="2" s="1"/>
  <c r="AB14" i="2" s="1"/>
  <c r="Y13" i="2"/>
  <c r="AA13" i="2" s="1"/>
  <c r="AB13" i="2" s="1"/>
  <c r="Y12" i="2"/>
  <c r="AA12" i="2" s="1"/>
  <c r="AB12" i="2" s="1"/>
  <c r="Y11" i="2"/>
  <c r="AA11" i="2" s="1"/>
  <c r="AB11" i="2" s="1"/>
  <c r="Y10" i="2"/>
  <c r="AA10" i="2" s="1"/>
  <c r="AB10" i="2" s="1"/>
  <c r="Y9" i="2"/>
  <c r="AA9" i="2" s="1"/>
  <c r="AB9" i="2" s="1"/>
  <c r="Y8" i="2"/>
  <c r="AA8" i="2" s="1"/>
  <c r="AB8" i="2" s="1"/>
  <c r="Y7" i="2"/>
  <c r="AA7" i="2" s="1"/>
  <c r="AB7" i="2" s="1"/>
  <c r="Y6" i="2"/>
  <c r="AA6" i="2" s="1"/>
  <c r="AB6" i="2" s="1"/>
  <c r="Y5" i="2"/>
  <c r="AA5" i="2" s="1"/>
  <c r="AB5" i="2" s="1"/>
  <c r="Y4" i="2"/>
  <c r="AA4" i="2" s="1"/>
  <c r="AB4" i="2" s="1"/>
  <c r="Y3" i="2"/>
  <c r="AA3" i="2" s="1"/>
  <c r="AB3" i="2" s="1"/>
  <c r="AB49" i="4" l="1"/>
  <c r="AB28" i="4"/>
  <c r="AB39" i="4"/>
  <c r="Z63" i="3"/>
  <c r="Z52" i="3"/>
  <c r="Z42" i="3"/>
  <c r="Z74" i="3"/>
  <c r="Z31" i="3"/>
  <c r="AB51" i="2"/>
  <c r="AB41" i="2"/>
  <c r="AB30" i="2"/>
  <c r="AB60" i="4" l="1"/>
  <c r="Z81" i="3"/>
  <c r="AB80" i="2"/>
</calcChain>
</file>

<file path=xl/sharedStrings.xml><?xml version="1.0" encoding="utf-8"?>
<sst xmlns="http://schemas.openxmlformats.org/spreadsheetml/2006/main" count="1142" uniqueCount="130">
  <si>
    <t>ITEM</t>
  </si>
  <si>
    <t>QTD</t>
  </si>
  <si>
    <t>Descrição</t>
  </si>
  <si>
    <t xml:space="preserve">PLANILHA DE FORMAÇÃO DE PREÇOS </t>
  </si>
  <si>
    <t>LOTE</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</si>
  <si>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</si>
  <si>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Controle universal para ar condicionado. Precisa atender no mínimo as seguintes marcas: Komeco, Midea, Elgin, Carrier e Electrolux.</t>
  </si>
  <si>
    <t>Instalação de Cortina de Ar.</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</si>
  <si>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</si>
  <si>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</si>
  <si>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</si>
  <si>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 xml:space="preserve">Metro adicional de linha para instalação de split até 24.000 BTU/h. </t>
  </si>
  <si>
    <r>
      <t>Metro adicional de linha para instalação de split de 25.000 a 48.000 BTU/h.</t>
    </r>
    <r>
      <rPr>
        <sz val="12"/>
        <color rgb="FFFF0000"/>
        <rFont val="Calibri"/>
        <family val="2"/>
        <scheme val="minor"/>
      </rPr>
      <t xml:space="preserve"> </t>
    </r>
  </si>
  <si>
    <t xml:space="preserve">Metro adicional de linha para instalação de split acima de 48.000 BTU/h. </t>
  </si>
  <si>
    <r>
      <t>Desinstalação de equipamento de ar-condicionado.</t>
    </r>
    <r>
      <rPr>
        <sz val="12"/>
        <color rgb="FFFF0000"/>
        <rFont val="Calibri"/>
        <family val="2"/>
        <scheme val="minor"/>
      </rPr>
      <t xml:space="preserve"> </t>
    </r>
  </si>
  <si>
    <t xml:space="preserve">Instalação de bomba dreno para remoção de condensador, para sistemas de ar condicionado tipo split ou janela. </t>
  </si>
  <si>
    <t>Reitoria</t>
  </si>
  <si>
    <t>CAV</t>
  </si>
  <si>
    <t>CCT</t>
  </si>
  <si>
    <t>CEAD</t>
  </si>
  <si>
    <t>CEART</t>
  </si>
  <si>
    <t>CEAVI</t>
  </si>
  <si>
    <t>CEFID</t>
  </si>
  <si>
    <t>CEO</t>
  </si>
  <si>
    <t>CEPLAN</t>
  </si>
  <si>
    <t>CERES</t>
  </si>
  <si>
    <t>CESFI</t>
  </si>
  <si>
    <t>CESMO</t>
  </si>
  <si>
    <t>ESAG</t>
  </si>
  <si>
    <t>FAED</t>
  </si>
  <si>
    <t>MESC</t>
  </si>
  <si>
    <t>Aparelho de ar condicionado tipo Split High Wall (para parede), ciclo somente frio, 220 V, capacidade frigorífica nominal de 9.000 btu’s, com controle remoto individual sem fio em português, filtro de ar lavável (de acordo com ABNT NBR 16401/2008), 60Hz, com ruído máximo de 60dB, tecnologia inverter, com gás refrigerante ecológico R32 (preferencialmente) ou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</si>
  <si>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</si>
  <si>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</si>
  <si>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</si>
  <si>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</si>
  <si>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</si>
  <si>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</si>
  <si>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</si>
  <si>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frio, 220 V, capacidade frigorífica nominal de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</si>
  <si>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</si>
  <si>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</si>
  <si>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</si>
  <si>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</si>
  <si>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</si>
  <si>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</si>
  <si>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</si>
  <si>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380 V trifásico, com pressotato de alta e baixa e rele contra inversão de fase, capacidade frigorífica nominal de 45.000 a 48.000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</si>
  <si>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</si>
  <si>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380 V trifásico, capacidade frigorífica nominal de 52.000 a 60.000 btu’s ,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</si>
  <si>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380 V trifásico,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</si>
  <si>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</si>
  <si>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</si>
  <si>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220 V, capacidade frigorífica nominal de 17.000 a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</si>
  <si>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Bomba de dreno para ar-condicionado de até 60.000 BTUs, Orange, 30 L, 220V, vazão de 35l/h, altura de bombeamento: 15m, desnível de sucção: 1m, ruído máximo: 35dB.  Prazo de garantia de 01 ano. Modelo de referência: Aspen MAXI ORANGE</t>
  </si>
  <si>
    <t>-</t>
  </si>
  <si>
    <t>Instalação completa de equipamento de ar-condicionado tipo "split" acima de 36.000 BTU/h incluindo até 3 metros de distância entre evaporadora e condensadora – Composto de 01 (uma) unidade evaporadora e 01 (uma) unidade condensadora, com fornecimento e utilização de andaime e guindaste para até 20 metros, em acordo com as normas de segurança vigentes.</t>
  </si>
  <si>
    <t>Instalação completa de equipamento de ar-condicionado tipo "split" até 24.000 BTU/h, incluindo até 3 metros de distância entre evaporadora e condensadora – Composto de 01 (uma) unidade evaporadora e 01 (uma) unidade condensadora, com fornecimento e utilização de andaime e guindaste para até 20 metros, em acordo com as normas de segurança vigentes.</t>
  </si>
  <si>
    <t xml:space="preserve">Cortina de Ar. Dimensões aproximadas: (L X A XP): 200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</si>
  <si>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Instalação completa de equipamento de ar-condicionado tipo "split" até 24.000 BTU/h, incluindo até 3 metros de distância entre evaporadora e condensadora – Composto de 01 (uma) unidade evaporadora e 01 (uma) unidade condensadora, com fornecimento e utilização de andaime até 12 metros (3º andar), em acordo com as normas de segurança vigentes.</t>
  </si>
  <si>
    <t>28 - CAMPUS I (Reitoria, Museu, CEAD, CEART, ESAG, FAED) CEFID - FLORIANÓPOLIS, CESFI - BALNEÁRIO, CERES - LAGUNA e  CEAVI - IBIRAMA</t>
  </si>
  <si>
    <t>29 -  CCT e CEPLAN - Norte Catarinense</t>
  </si>
  <si>
    <t>30 - CAMPUS III CAV - LAGES</t>
  </si>
  <si>
    <t>31 - CEO - Chapecó</t>
  </si>
  <si>
    <t>32 - CESMO - Caçador</t>
  </si>
  <si>
    <t>Preço Máximo Unitário</t>
  </si>
  <si>
    <t>Preço Máximo Total</t>
  </si>
  <si>
    <t>Total do Lote</t>
  </si>
  <si>
    <t>TOTAL</t>
  </si>
  <si>
    <t>ANEXO II - PLANILHA DE ITENS</t>
  </si>
  <si>
    <t>Grupo-classe</t>
  </si>
  <si>
    <t>Código NUC</t>
  </si>
  <si>
    <t>Unidade de Compra</t>
  </si>
  <si>
    <t>Detalhamento</t>
  </si>
  <si>
    <t>39-02</t>
  </si>
  <si>
    <t>Peça</t>
  </si>
  <si>
    <t>449052-34</t>
  </si>
  <si>
    <t xml:space="preserve"> 504221195
</t>
  </si>
  <si>
    <t>39-05</t>
  </si>
  <si>
    <t xml:space="preserve">
026336091</t>
  </si>
  <si>
    <t>339030.25</t>
  </si>
  <si>
    <t>39-06</t>
  </si>
  <si>
    <t xml:space="preserve"> 076368005
</t>
  </si>
  <si>
    <t>449052-12</t>
  </si>
  <si>
    <t>Serviço</t>
  </si>
  <si>
    <t>04-03</t>
  </si>
  <si>
    <t>339039-17</t>
  </si>
  <si>
    <t>Metro</t>
  </si>
  <si>
    <t>50155-0-006</t>
  </si>
  <si>
    <t>33.90.30.25</t>
  </si>
  <si>
    <t>EMPRESAS</t>
  </si>
  <si>
    <t>MARCA/MODELO</t>
  </si>
  <si>
    <t>ELETRO CENTRO COMÉRCIO DE PEÇAS E ELETROELETRONICOS LTDA - CNPJ 16.779.225/0002-15</t>
  </si>
  <si>
    <t xml:space="preserve">AGRATTO /LCST9F </t>
  </si>
  <si>
    <t>ECOSOLYS DA AMAZONIA INDUSTRIAL LTDA - CNPJ 53.482.135/0001-05</t>
  </si>
  <si>
    <t xml:space="preserve">VERTYS/HW9KQF </t>
  </si>
  <si>
    <t xml:space="preserve">	TECNOBLU COMÉRCIO DE REFRIGERAÇÃO LTDA - CNPJ 21.613.975/0001-65</t>
  </si>
  <si>
    <t xml:space="preserve">TCL/TAC12CTG2 INV </t>
  </si>
  <si>
    <t xml:space="preserve">VERTYS/HW12KQF </t>
  </si>
  <si>
    <t xml:space="preserve">	VERTYS/HW18KQF </t>
  </si>
  <si>
    <t xml:space="preserve">	BAGATOLI INDUSTRIA E COMERCIO DE REFRIGERAÇÃO E ELETRONICOS EIRELI - CNPJ 00.897.750/0001-08</t>
  </si>
  <si>
    <t xml:space="preserve">CARRIER/CASSETE Q/F INV </t>
  </si>
  <si>
    <t xml:space="preserve">	ALCANCE VIBE LTDA -CNPJ 20.819.329/0001-96</t>
  </si>
  <si>
    <t>ELGIN</t>
  </si>
  <si>
    <t xml:space="preserve">ELGIN/PVQ24000 </t>
  </si>
  <si>
    <t xml:space="preserve">AGRATTO/LCST24F </t>
  </si>
  <si>
    <t xml:space="preserve">	VERTYS/HW24KQF </t>
  </si>
  <si>
    <t>TECNOBLU COMÉRCIO DE REFRIGERAÇÃO LTDA - CNPJ 21.613.975/0001-65</t>
  </si>
  <si>
    <t xml:space="preserve">TCL/TAC24CSG CT INV </t>
  </si>
  <si>
    <t xml:space="preserve">TCL/	TAC24CSG CT INV </t>
  </si>
  <si>
    <t>BAGATOLI INDUSTRIA E COMERCIO DE REFRIGERAÇÃO E ELETRONICOS EIRELI - CNPJ 00.897.750/0001-08</t>
  </si>
  <si>
    <t xml:space="preserve">CARREER/PISO TETO INV </t>
  </si>
  <si>
    <t xml:space="preserve">	VERTYS/HW30KQF </t>
  </si>
  <si>
    <t xml:space="preserve">TCL/TAC36CSG CF INV </t>
  </si>
  <si>
    <t xml:space="preserve">CARRIER/PISO TETO INV Q/F </t>
  </si>
  <si>
    <t xml:space="preserve">TCL/TAC36CSG CT INV </t>
  </si>
  <si>
    <t xml:space="preserve">CARRIER/PISO TETO INV </t>
  </si>
  <si>
    <t xml:space="preserve">TCL/TAC55CSG CF </t>
  </si>
  <si>
    <t xml:space="preserve">CARRIER/PISO TETO Q/F </t>
  </si>
  <si>
    <t xml:space="preserve">TCL/TAC55CSACT INV </t>
  </si>
  <si>
    <t xml:space="preserve">PHILCO/PAC60000ICQFM16 </t>
  </si>
  <si>
    <t>FRACASSADO</t>
  </si>
  <si>
    <t xml:space="preserve">KOMECO/KCAF15C </t>
  </si>
  <si>
    <t xml:space="preserve">	GILVAN SOARES PEREIRA - CNPJ 44.435.768/0001-63</t>
  </si>
  <si>
    <t xml:space="preserve">DUGOLD/Controle remoto universal para ar condicionado  </t>
  </si>
  <si>
    <t>D. R. CASTROS CLIMATIZAÇÃO - CNPJ 22.867.040/0001-78</t>
  </si>
  <si>
    <t>SERVIÇOS/DIVERSOS</t>
  </si>
  <si>
    <t>ANEXO DA ATA ARP</t>
  </si>
  <si>
    <t>Preço Unitário</t>
  </si>
  <si>
    <t>Preço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</si>
</sst>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quot;R$&quot;\ #,##0.00"/>
    <numFmt numFmtId="165" formatCode="_-* #,##0_-;\-* #,##0_-;_-* &quot;-&quot;??_-;_-@_-"/>
    <numFmt numFmtId="166" formatCode="_-[$R$-416]\ * #,##0.00_-;\-[$R$-416]\ * #,##0.00_-;_-[$R$-416]\ * &quot;-&quot;??_-;_-@_-"/>
    <numFmt numFmtId="167" formatCode="0000"/>
  </numFmts>
  <fonts count="18" x14ac:knownFonts="1">
    <font>
      <sz val="11"/>
      <color theme="1"/>
      <name val="Calibri"/>
      <family val="2"/>
      <scheme val="minor"/>
    </font>
    <font>
      <sz val="11"/>
      <color theme="1"/>
      <name val="Calibri"/>
      <family val="2"/>
      <scheme val="minor"/>
    </font>
    <font>
      <sz val="12"/>
      <name val="Calibri"/>
      <family val="2"/>
      <scheme val="minor"/>
    </font>
    <font>
      <b/>
      <sz val="18"/>
      <color rgb="FFFFFFFF"/>
      <name val="Calibri"/>
      <family val="2"/>
    </font>
    <font>
      <sz val="10"/>
      <name val="Arial"/>
      <family val="2"/>
    </font>
    <font>
      <sz val="10"/>
      <name val="Arial"/>
      <family val="2"/>
    </font>
    <font>
      <b/>
      <sz val="12"/>
      <name val="Calibri"/>
      <family val="2"/>
      <scheme val="minor"/>
    </font>
    <font>
      <sz val="12"/>
      <color theme="1"/>
      <name val="Calibri"/>
      <family val="2"/>
      <scheme val="minor"/>
    </font>
    <font>
      <sz val="12"/>
      <color rgb="FFFF0000"/>
      <name val="Calibri"/>
      <family val="2"/>
      <scheme val="minor"/>
    </font>
    <font>
      <u/>
      <sz val="10"/>
      <color indexed="12"/>
      <name val="Arial"/>
      <family val="2"/>
    </font>
    <font>
      <u/>
      <sz val="10"/>
      <color theme="10"/>
      <name val="Arial"/>
      <family val="2"/>
    </font>
    <font>
      <b/>
      <sz val="12"/>
      <color rgb="FFFF0000"/>
      <name val="Calibri"/>
      <family val="2"/>
      <scheme val="minor"/>
    </font>
    <font>
      <sz val="10"/>
      <name val="Arial"/>
      <family val="2"/>
    </font>
    <font>
      <b/>
      <sz val="11"/>
      <color theme="1"/>
      <name val="Calibri"/>
      <family val="2"/>
      <scheme val="minor"/>
    </font>
    <font>
      <b/>
      <sz val="12"/>
      <color theme="1"/>
      <name val="Calibri"/>
      <family val="2"/>
      <scheme val="minor"/>
    </font>
    <font>
      <b/>
      <i/>
      <sz val="28"/>
      <name val="Calibri"/>
      <family val="2"/>
      <scheme val="minor"/>
    </font>
    <font>
      <b/>
      <i/>
      <sz val="14"/>
      <name val="Calibri"/>
      <family val="2"/>
      <scheme val="minor"/>
    </font>
    <font>
      <b/>
      <i/>
      <sz val="12"/>
      <name val="Calibri"/>
      <family val="2"/>
      <scheme val="minor"/>
    </font>
  </fonts>
  <fills count="7">
    <fill>
      <patternFill patternType="none"/>
    </fill>
    <fill>
      <patternFill patternType="gray125"/>
    </fill>
    <fill>
      <patternFill patternType="solid">
        <fgColor theme="0"/>
        <bgColor indexed="64"/>
      </patternFill>
    </fill>
    <fill>
      <patternFill patternType="solid">
        <fgColor rgb="FF149B55"/>
        <bgColor indexed="64"/>
      </patternFill>
    </fill>
    <fill>
      <patternFill patternType="solid">
        <fgColor theme="0"/>
        <bgColor rgb="FF003366"/>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418">
    <xf numFmtId="0" fontId="0" fillId="0" borderId="0"/>
    <xf numFmtId="44" fontId="1" fillId="0" borderId="0" applyFont="0" applyFill="0" applyBorder="0" applyAlignment="0" applyProtection="0"/>
    <xf numFmtId="0" fontId="4"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 fillId="0" borderId="0"/>
    <xf numFmtId="0" fontId="5" fillId="0" borderId="0"/>
    <xf numFmtId="43" fontId="5" fillId="0" borderId="0" applyFont="0" applyFill="0" applyBorder="0" applyAlignment="0" applyProtection="0"/>
    <xf numFmtId="0" fontId="1" fillId="0" borderId="0"/>
    <xf numFmtId="0" fontId="5" fillId="0" borderId="0"/>
    <xf numFmtId="44" fontId="5" fillId="0" borderId="0" applyFont="0" applyFill="0" applyBorder="0" applyAlignment="0" applyProtection="0"/>
    <xf numFmtId="0" fontId="5"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9"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2"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cellStyleXfs>
  <cellXfs count="177">
    <xf numFmtId="0" fontId="0" fillId="0" borderId="0" xfId="0"/>
    <xf numFmtId="0" fontId="0" fillId="2" borderId="0" xfId="0" applyFill="1"/>
    <xf numFmtId="0" fontId="3" fillId="4" borderId="4" xfId="0" applyFont="1" applyFill="1" applyBorder="1" applyAlignment="1">
      <alignment vertical="center"/>
    </xf>
    <xf numFmtId="0" fontId="3" fillId="4" borderId="4" xfId="0" applyFont="1" applyFill="1" applyBorder="1" applyAlignment="1">
      <alignment horizontal="center" vertical="center"/>
    </xf>
    <xf numFmtId="0" fontId="0" fillId="2" borderId="0" xfId="0" applyFill="1" applyAlignment="1">
      <alignment horizontal="center" vertical="center"/>
    </xf>
    <xf numFmtId="0" fontId="6" fillId="5" borderId="3" xfId="0" applyFont="1" applyFill="1" applyBorder="1" applyAlignment="1">
      <alignment horizontal="center" vertical="center"/>
    </xf>
    <xf numFmtId="0" fontId="2" fillId="5" borderId="3" xfId="0" applyFont="1" applyFill="1" applyBorder="1" applyAlignment="1">
      <alignment horizontal="justify" vertical="top"/>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165" fontId="2" fillId="5" borderId="3" xfId="5" applyNumberFormat="1" applyFont="1" applyFill="1" applyBorder="1" applyAlignment="1">
      <alignment horizontal="center" vertical="center" wrapText="1"/>
    </xf>
    <xf numFmtId="44" fontId="7" fillId="5" borderId="3" xfId="1" applyFont="1" applyFill="1" applyBorder="1" applyAlignment="1">
      <alignment horizontal="center" vertical="center"/>
    </xf>
    <xf numFmtId="0" fontId="6" fillId="0" borderId="3" xfId="0" applyFont="1" applyBorder="1" applyAlignment="1">
      <alignment horizontal="center" vertical="center"/>
    </xf>
    <xf numFmtId="0" fontId="2" fillId="0" borderId="3" xfId="0" applyFont="1" applyBorder="1" applyAlignment="1">
      <alignment horizontal="justify" vertical="top"/>
    </xf>
    <xf numFmtId="0" fontId="2" fillId="0" borderId="3" xfId="0" applyFont="1" applyBorder="1" applyAlignment="1">
      <alignment horizontal="center" vertical="center" wrapText="1"/>
    </xf>
    <xf numFmtId="165" fontId="2" fillId="0" borderId="3" xfId="3" applyNumberFormat="1" applyFont="1" applyFill="1" applyBorder="1" applyAlignment="1">
      <alignment horizontal="center" vertical="center" wrapText="1"/>
    </xf>
    <xf numFmtId="165" fontId="2" fillId="0" borderId="3" xfId="4" applyNumberFormat="1" applyFont="1" applyFill="1" applyBorder="1" applyAlignment="1">
      <alignment horizontal="center" vertical="center" wrapText="1"/>
    </xf>
    <xf numFmtId="165" fontId="2" fillId="0" borderId="3" xfId="5" applyNumberFormat="1" applyFont="1" applyFill="1" applyBorder="1" applyAlignment="1">
      <alignment horizontal="center" vertical="center" wrapText="1"/>
    </xf>
    <xf numFmtId="1" fontId="7" fillId="0" borderId="3" xfId="5" applyNumberFormat="1" applyFont="1" applyFill="1" applyBorder="1" applyAlignment="1">
      <alignment horizontal="center" vertical="center" wrapText="1"/>
    </xf>
    <xf numFmtId="0" fontId="7" fillId="0" borderId="3" xfId="0" applyFont="1" applyBorder="1" applyAlignment="1">
      <alignment horizontal="center" vertical="center"/>
    </xf>
    <xf numFmtId="44" fontId="7" fillId="0" borderId="3" xfId="1" applyFont="1" applyFill="1" applyBorder="1" applyAlignment="1">
      <alignment horizontal="center" vertical="center"/>
    </xf>
    <xf numFmtId="44" fontId="2" fillId="0" borderId="3" xfId="1" applyFont="1" applyFill="1" applyBorder="1" applyAlignment="1">
      <alignment horizontal="center" vertical="center"/>
    </xf>
    <xf numFmtId="165" fontId="2" fillId="0" borderId="3" xfId="3" applyNumberFormat="1" applyFont="1" applyFill="1" applyBorder="1" applyAlignment="1">
      <alignment horizontal="center" vertical="center"/>
    </xf>
    <xf numFmtId="165" fontId="2" fillId="0" borderId="3" xfId="5" applyNumberFormat="1" applyFont="1" applyFill="1" applyBorder="1" applyAlignment="1">
      <alignment horizontal="center" vertical="center"/>
    </xf>
    <xf numFmtId="1" fontId="7" fillId="0" borderId="3" xfId="5" applyNumberFormat="1" applyFont="1" applyFill="1" applyBorder="1" applyAlignment="1">
      <alignment horizontal="center" vertical="center"/>
    </xf>
    <xf numFmtId="165" fontId="2" fillId="5" borderId="3" xfId="3" applyNumberFormat="1" applyFont="1" applyFill="1" applyBorder="1" applyAlignment="1">
      <alignment horizontal="center" vertical="center" wrapText="1"/>
    </xf>
    <xf numFmtId="165" fontId="2" fillId="5" borderId="3" xfId="4" applyNumberFormat="1" applyFont="1" applyFill="1" applyBorder="1" applyAlignment="1">
      <alignment horizontal="center" vertical="center" wrapText="1"/>
    </xf>
    <xf numFmtId="1" fontId="7" fillId="5" borderId="3" xfId="5" applyNumberFormat="1" applyFont="1" applyFill="1" applyBorder="1" applyAlignment="1">
      <alignment horizontal="center" vertical="center" wrapText="1"/>
    </xf>
    <xf numFmtId="0" fontId="7" fillId="5" borderId="3" xfId="0" applyFont="1" applyFill="1" applyBorder="1" applyAlignment="1">
      <alignment horizontal="center" vertical="center"/>
    </xf>
    <xf numFmtId="164" fontId="2" fillId="5" borderId="3" xfId="0" applyNumberFormat="1" applyFont="1" applyFill="1" applyBorder="1" applyAlignment="1">
      <alignment horizontal="center" vertical="center"/>
    </xf>
    <xf numFmtId="0" fontId="7" fillId="5" borderId="3" xfId="0" applyFont="1" applyFill="1" applyBorder="1" applyAlignment="1">
      <alignment horizontal="justify" vertical="top"/>
    </xf>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165" fontId="2" fillId="0" borderId="0" xfId="3" applyNumberFormat="1" applyFont="1" applyFill="1" applyBorder="1" applyAlignment="1">
      <alignment horizontal="center" vertical="center"/>
    </xf>
    <xf numFmtId="0" fontId="2" fillId="0" borderId="0" xfId="0" applyFont="1" applyAlignment="1">
      <alignment horizontal="center" vertical="center" wrapText="1"/>
    </xf>
    <xf numFmtId="165" fontId="2" fillId="0" borderId="0" xfId="5" applyNumberFormat="1" applyFont="1" applyFill="1" applyBorder="1" applyAlignment="1">
      <alignment horizontal="center" vertical="center"/>
    </xf>
    <xf numFmtId="1" fontId="7" fillId="0" borderId="0" xfId="5" applyNumberFormat="1" applyFont="1" applyFill="1" applyBorder="1" applyAlignment="1">
      <alignment horizontal="center" vertical="center"/>
    </xf>
    <xf numFmtId="0" fontId="7" fillId="0" borderId="0" xfId="0" applyFont="1" applyAlignment="1">
      <alignment horizontal="center" vertical="center"/>
    </xf>
    <xf numFmtId="0" fontId="11" fillId="0" borderId="0" xfId="0" applyFont="1" applyAlignment="1">
      <alignment horizontal="justify" vertical="top"/>
    </xf>
    <xf numFmtId="165" fontId="2" fillId="0" borderId="0" xfId="3" applyNumberFormat="1" applyFont="1" applyFill="1" applyBorder="1" applyAlignment="1">
      <alignment vertical="center"/>
    </xf>
    <xf numFmtId="165" fontId="2" fillId="5" borderId="3" xfId="981" applyNumberFormat="1" applyFont="1" applyFill="1" applyBorder="1" applyAlignment="1">
      <alignment horizontal="center" vertical="center" wrapText="1"/>
    </xf>
    <xf numFmtId="165" fontId="2" fillId="0" borderId="3" xfId="981" applyNumberFormat="1" applyFont="1" applyFill="1" applyBorder="1" applyAlignment="1">
      <alignment horizontal="center" vertical="center" wrapText="1"/>
    </xf>
    <xf numFmtId="165" fontId="2" fillId="0" borderId="3" xfId="981" applyNumberFormat="1" applyFont="1" applyFill="1" applyBorder="1" applyAlignment="1">
      <alignment horizontal="center" vertical="center"/>
    </xf>
    <xf numFmtId="165" fontId="2" fillId="5" borderId="3" xfId="3" applyNumberFormat="1" applyFont="1" applyFill="1" applyBorder="1" applyAlignment="1">
      <alignment horizontal="center" vertical="center"/>
    </xf>
    <xf numFmtId="165" fontId="2" fillId="5" borderId="3" xfId="5" applyNumberFormat="1" applyFont="1" applyFill="1" applyBorder="1" applyAlignment="1">
      <alignment horizontal="center" vertical="center"/>
    </xf>
    <xf numFmtId="1" fontId="7" fillId="5" borderId="3" xfId="5" applyNumberFormat="1" applyFont="1" applyFill="1" applyBorder="1" applyAlignment="1">
      <alignment horizontal="center" vertical="center"/>
    </xf>
    <xf numFmtId="165" fontId="2" fillId="5" borderId="3" xfId="981" applyNumberFormat="1" applyFont="1" applyFill="1" applyBorder="1" applyAlignment="1">
      <alignment horizontal="center" vertical="center"/>
    </xf>
    <xf numFmtId="0" fontId="7" fillId="5" borderId="3" xfId="0" applyFont="1" applyFill="1" applyBorder="1" applyAlignment="1">
      <alignment vertical="center" wrapText="1"/>
    </xf>
    <xf numFmtId="0" fontId="6" fillId="0" borderId="3" xfId="0" applyFont="1" applyFill="1" applyBorder="1" applyAlignment="1">
      <alignment horizontal="center" vertical="center"/>
    </xf>
    <xf numFmtId="0" fontId="2" fillId="0" borderId="3" xfId="0" applyFont="1" applyFill="1" applyBorder="1" applyAlignment="1">
      <alignment horizontal="justify" vertical="top"/>
    </xf>
    <xf numFmtId="0" fontId="2"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7" fillId="0" borderId="3" xfId="0" applyFont="1" applyFill="1" applyBorder="1" applyAlignment="1">
      <alignment horizontal="justify" vertical="top"/>
    </xf>
    <xf numFmtId="165" fontId="7" fillId="0" borderId="3" xfId="5" applyNumberFormat="1" applyFont="1" applyFill="1" applyBorder="1" applyAlignment="1">
      <alignment horizontal="center" vertical="center"/>
    </xf>
    <xf numFmtId="0" fontId="7" fillId="0" borderId="3"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xf>
    <xf numFmtId="0" fontId="7" fillId="5" borderId="3" xfId="0" applyFont="1" applyFill="1" applyBorder="1" applyAlignment="1">
      <alignment horizontal="center" vertical="center" wrapText="1"/>
    </xf>
    <xf numFmtId="165" fontId="2" fillId="5" borderId="3" xfId="1195" applyNumberFormat="1" applyFont="1" applyFill="1" applyBorder="1" applyAlignment="1">
      <alignment horizontal="center" vertical="center" wrapText="1"/>
    </xf>
    <xf numFmtId="165" fontId="2" fillId="5" borderId="1" xfId="5" applyNumberFormat="1" applyFont="1" applyFill="1" applyBorder="1" applyAlignment="1">
      <alignment horizontal="center" vertical="center"/>
    </xf>
    <xf numFmtId="165" fontId="2" fillId="5" borderId="3" xfId="1511" applyNumberFormat="1" applyFont="1" applyFill="1" applyBorder="1" applyAlignment="1">
      <alignment horizontal="center" vertical="center"/>
    </xf>
    <xf numFmtId="165" fontId="2" fillId="5" borderId="3" xfId="1613" applyNumberFormat="1" applyFont="1" applyFill="1" applyBorder="1" applyAlignment="1">
      <alignment horizontal="center" vertical="center"/>
    </xf>
    <xf numFmtId="44" fontId="2" fillId="5" borderId="3" xfId="1609" applyFont="1" applyFill="1" applyBorder="1" applyAlignment="1">
      <alignment horizontal="center" vertical="center" wrapText="1"/>
    </xf>
    <xf numFmtId="165" fontId="2" fillId="5" borderId="3" xfId="1613" applyNumberFormat="1" applyFont="1" applyFill="1" applyBorder="1" applyAlignment="1">
      <alignment horizontal="center" vertical="center" wrapText="1"/>
    </xf>
    <xf numFmtId="1" fontId="7" fillId="5" borderId="3" xfId="1613" applyNumberFormat="1" applyFont="1" applyFill="1" applyBorder="1" applyAlignment="1">
      <alignment horizontal="center" vertical="center"/>
    </xf>
    <xf numFmtId="165" fontId="6" fillId="5" borderId="3" xfId="1511" applyNumberFormat="1" applyFont="1" applyFill="1" applyBorder="1" applyAlignment="1">
      <alignment horizontal="center" vertical="center"/>
    </xf>
    <xf numFmtId="0" fontId="0" fillId="2" borderId="0" xfId="0" applyFill="1" applyAlignment="1">
      <alignment vertical="center"/>
    </xf>
    <xf numFmtId="164" fontId="0" fillId="0" borderId="3" xfId="0" applyNumberFormat="1" applyBorder="1" applyAlignment="1">
      <alignment vertical="center"/>
    </xf>
    <xf numFmtId="164" fontId="0" fillId="5" borderId="3" xfId="0" applyNumberFormat="1" applyFill="1" applyBorder="1" applyAlignment="1">
      <alignment vertical="center"/>
    </xf>
    <xf numFmtId="166" fontId="3" fillId="4" borderId="4" xfId="0" applyNumberFormat="1" applyFont="1" applyFill="1" applyBorder="1" applyAlignment="1">
      <alignment vertical="center"/>
    </xf>
    <xf numFmtId="166" fontId="2" fillId="0" borderId="3" xfId="1" applyNumberFormat="1" applyFont="1" applyFill="1" applyBorder="1" applyAlignment="1">
      <alignment horizontal="center" vertical="center"/>
    </xf>
    <xf numFmtId="166" fontId="2" fillId="5" borderId="3" xfId="1" applyNumberFormat="1" applyFont="1" applyFill="1" applyBorder="1" applyAlignment="1">
      <alignment horizontal="center" vertical="center"/>
    </xf>
    <xf numFmtId="166" fontId="2" fillId="0" borderId="0" xfId="1" applyNumberFormat="1" applyFont="1" applyFill="1" applyBorder="1" applyAlignment="1">
      <alignment horizontal="center" vertical="center"/>
    </xf>
    <xf numFmtId="166" fontId="0" fillId="2" borderId="0" xfId="0" applyNumberFormat="1" applyFill="1"/>
    <xf numFmtId="166" fontId="2" fillId="0" borderId="3" xfId="0" applyNumberFormat="1" applyFont="1" applyFill="1" applyBorder="1" applyAlignment="1">
      <alignment horizontal="center" vertical="center"/>
    </xf>
    <xf numFmtId="8" fontId="2" fillId="0" borderId="3" xfId="0" applyNumberFormat="1" applyFont="1" applyFill="1" applyBorder="1" applyAlignment="1">
      <alignment horizontal="center" vertical="center"/>
    </xf>
    <xf numFmtId="164" fontId="14" fillId="2" borderId="3" xfId="0" applyNumberFormat="1" applyFont="1" applyFill="1" applyBorder="1" applyAlignment="1">
      <alignment horizontal="center" vertical="center"/>
    </xf>
    <xf numFmtId="164" fontId="13" fillId="0" borderId="3" xfId="0" applyNumberFormat="1" applyFont="1" applyBorder="1" applyAlignment="1">
      <alignment vertical="center"/>
    </xf>
    <xf numFmtId="166" fontId="16" fillId="3" borderId="1" xfId="0" applyNumberFormat="1" applyFont="1" applyFill="1" applyBorder="1" applyAlignment="1">
      <alignment horizontal="center" vertical="center" wrapText="1"/>
    </xf>
    <xf numFmtId="166" fontId="16" fillId="3" borderId="1" xfId="0" applyNumberFormat="1" applyFont="1" applyFill="1" applyBorder="1" applyAlignment="1">
      <alignment horizontal="center" vertical="center" textRotation="90" wrapText="1"/>
    </xf>
    <xf numFmtId="166" fontId="16" fillId="3"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7" fillId="2" borderId="3" xfId="0" applyNumberFormat="1" applyFont="1" applyFill="1" applyBorder="1" applyAlignment="1">
      <alignment horizontal="center" vertical="center"/>
    </xf>
    <xf numFmtId="49" fontId="7" fillId="5" borderId="3" xfId="0" applyNumberFormat="1" applyFont="1" applyFill="1" applyBorder="1" applyAlignment="1">
      <alignment horizontal="center" vertical="center"/>
    </xf>
    <xf numFmtId="167" fontId="17" fillId="3" borderId="1" xfId="0" applyNumberFormat="1" applyFont="1" applyFill="1" applyBorder="1" applyAlignment="1">
      <alignment horizontal="center" vertical="center"/>
    </xf>
    <xf numFmtId="167" fontId="17" fillId="3" borderId="1"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xf>
    <xf numFmtId="0" fontId="7" fillId="2" borderId="3" xfId="0" applyFont="1" applyFill="1" applyBorder="1" applyAlignment="1">
      <alignment horizontal="center" vertical="center"/>
    </xf>
    <xf numFmtId="49" fontId="2" fillId="5" borderId="3" xfId="0" applyNumberFormat="1"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0" fontId="7" fillId="5" borderId="3" xfId="0" applyFont="1" applyFill="1" applyBorder="1" applyAlignment="1">
      <alignment horizontal="center" vertical="center"/>
    </xf>
    <xf numFmtId="49" fontId="2" fillId="5" borderId="3" xfId="0" applyNumberFormat="1" applyFont="1" applyFill="1" applyBorder="1" applyAlignment="1">
      <alignment horizontal="center" vertical="center"/>
    </xf>
    <xf numFmtId="0" fontId="7" fillId="5"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2" fillId="0" borderId="3" xfId="0" applyFont="1" applyBorder="1" applyAlignment="1">
      <alignment horizontal="center" vertical="center"/>
    </xf>
    <xf numFmtId="0" fontId="6" fillId="5"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6" borderId="3" xfId="0" applyFont="1" applyFill="1" applyBorder="1" applyAlignment="1">
      <alignment horizontal="center" vertical="center"/>
    </xf>
    <xf numFmtId="0" fontId="7" fillId="6" borderId="3" xfId="0" applyFont="1" applyFill="1" applyBorder="1" applyAlignment="1">
      <alignment horizontal="justify" vertical="top"/>
    </xf>
    <xf numFmtId="0" fontId="7" fillId="6" borderId="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3" xfId="0" applyFont="1" applyFill="1" applyBorder="1" applyAlignment="1">
      <alignment horizontal="center" vertical="center" wrapText="1"/>
    </xf>
    <xf numFmtId="165" fontId="2" fillId="6" borderId="3" xfId="3" applyNumberFormat="1" applyFont="1" applyFill="1" applyBorder="1" applyAlignment="1">
      <alignment horizontal="center" vertical="center"/>
    </xf>
    <xf numFmtId="165" fontId="2" fillId="6" borderId="3" xfId="5" applyNumberFormat="1" applyFont="1" applyFill="1" applyBorder="1" applyAlignment="1">
      <alignment horizontal="center" vertical="center"/>
    </xf>
    <xf numFmtId="1" fontId="7" fillId="6" borderId="3" xfId="5" applyNumberFormat="1" applyFont="1" applyFill="1" applyBorder="1" applyAlignment="1">
      <alignment horizontal="center" vertical="center"/>
    </xf>
    <xf numFmtId="165" fontId="2" fillId="6" borderId="1" xfId="5" applyNumberFormat="1" applyFont="1" applyFill="1" applyBorder="1" applyAlignment="1">
      <alignment horizontal="center" vertical="center"/>
    </xf>
    <xf numFmtId="165" fontId="2" fillId="6" borderId="3" xfId="981" applyNumberFormat="1" applyFont="1" applyFill="1" applyBorder="1" applyAlignment="1">
      <alignment horizontal="center" vertical="center"/>
    </xf>
    <xf numFmtId="44" fontId="7" fillId="6" borderId="3" xfId="1" applyFont="1" applyFill="1" applyBorder="1" applyAlignment="1">
      <alignment horizontal="center" vertical="center"/>
    </xf>
    <xf numFmtId="164" fontId="2" fillId="6" borderId="3" xfId="0" applyNumberFormat="1" applyFont="1" applyFill="1" applyBorder="1" applyAlignment="1">
      <alignment horizontal="center" vertical="center"/>
    </xf>
    <xf numFmtId="164" fontId="0" fillId="6" borderId="3" xfId="0" applyNumberFormat="1" applyFill="1" applyBorder="1" applyAlignment="1">
      <alignment vertical="center"/>
    </xf>
    <xf numFmtId="0" fontId="7" fillId="6" borderId="3" xfId="0" applyFont="1" applyFill="1" applyBorder="1" applyAlignment="1">
      <alignment vertical="center" wrapText="1"/>
    </xf>
    <xf numFmtId="0" fontId="7" fillId="6" borderId="3" xfId="0" applyFont="1" applyFill="1" applyBorder="1" applyAlignment="1">
      <alignment horizontal="center" vertical="center" wrapText="1"/>
    </xf>
    <xf numFmtId="49" fontId="7" fillId="6" borderId="3" xfId="0" applyNumberFormat="1" applyFont="1" applyFill="1" applyBorder="1" applyAlignment="1">
      <alignment horizontal="center" vertical="center"/>
    </xf>
    <xf numFmtId="166" fontId="2" fillId="6" borderId="3" xfId="1" applyNumberFormat="1" applyFont="1" applyFill="1" applyBorder="1" applyAlignment="1">
      <alignment horizontal="center" vertical="center"/>
    </xf>
    <xf numFmtId="0" fontId="2" fillId="6" borderId="3" xfId="0" applyFont="1" applyFill="1" applyBorder="1" applyAlignment="1">
      <alignment horizontal="justify" vertical="top"/>
    </xf>
    <xf numFmtId="49" fontId="2" fillId="6" borderId="3" xfId="0" applyNumberFormat="1" applyFont="1" applyFill="1" applyBorder="1" applyAlignment="1">
      <alignment horizontal="center" vertical="center" wrapText="1"/>
    </xf>
    <xf numFmtId="44" fontId="2" fillId="6" borderId="3" xfId="1" applyFont="1" applyFill="1" applyBorder="1" applyAlignment="1">
      <alignment horizontal="center" vertical="center"/>
    </xf>
    <xf numFmtId="165" fontId="2" fillId="6" borderId="3" xfId="5" applyNumberFormat="1" applyFont="1" applyFill="1" applyBorder="1" applyAlignment="1">
      <alignment horizontal="center" vertical="center" wrapText="1"/>
    </xf>
    <xf numFmtId="49" fontId="2" fillId="6" borderId="3" xfId="0" applyNumberFormat="1" applyFont="1" applyFill="1" applyBorder="1" applyAlignment="1">
      <alignment horizontal="center" vertical="center"/>
    </xf>
    <xf numFmtId="164" fontId="0" fillId="2" borderId="3" xfId="0" applyNumberFormat="1" applyFill="1" applyBorder="1" applyAlignment="1">
      <alignment vertical="center"/>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164" fontId="0" fillId="0" borderId="3" xfId="0" applyNumberFormat="1" applyBorder="1" applyAlignment="1">
      <alignment horizontal="center" vertical="center"/>
    </xf>
    <xf numFmtId="0" fontId="0" fillId="0" borderId="3" xfId="0" applyBorder="1" applyAlignment="1">
      <alignment horizontal="center" vertical="center"/>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164" fontId="0" fillId="5" borderId="3" xfId="0" applyNumberFormat="1" applyFill="1" applyBorder="1" applyAlignment="1">
      <alignment horizontal="center" vertical="center"/>
    </xf>
    <xf numFmtId="0" fontId="0" fillId="5" borderId="3" xfId="0" applyFill="1" applyBorder="1" applyAlignment="1">
      <alignment horizontal="center" vertical="center"/>
    </xf>
    <xf numFmtId="166" fontId="15" fillId="3" borderId="6" xfId="0" applyNumberFormat="1" applyFont="1" applyFill="1" applyBorder="1" applyAlignment="1">
      <alignment horizontal="center" vertical="center" wrapText="1"/>
    </xf>
    <xf numFmtId="166" fontId="15" fillId="3" borderId="7" xfId="0" applyNumberFormat="1" applyFont="1" applyFill="1" applyBorder="1" applyAlignment="1">
      <alignment horizontal="center" vertical="center" wrapText="1"/>
    </xf>
    <xf numFmtId="166" fontId="15" fillId="3" borderId="8" xfId="0" applyNumberFormat="1" applyFont="1" applyFill="1" applyBorder="1" applyAlignment="1">
      <alignment horizontal="center" vertical="center" wrapText="1"/>
    </xf>
    <xf numFmtId="164" fontId="0" fillId="5" borderId="1" xfId="0" applyNumberFormat="1" applyFill="1" applyBorder="1" applyAlignment="1">
      <alignment horizontal="center" vertical="center"/>
    </xf>
    <xf numFmtId="0" fontId="0" fillId="5" borderId="5" xfId="0" applyFill="1" applyBorder="1" applyAlignment="1">
      <alignment horizontal="center" vertical="center"/>
    </xf>
    <xf numFmtId="0" fontId="0" fillId="5" borderId="2" xfId="0" applyFill="1" applyBorder="1" applyAlignment="1">
      <alignment horizontal="center" vertical="center"/>
    </xf>
    <xf numFmtId="164" fontId="0" fillId="0" borderId="1" xfId="0" applyNumberFormat="1" applyFill="1" applyBorder="1" applyAlignment="1">
      <alignment horizontal="center" vertical="center"/>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6" fillId="6" borderId="1"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2" xfId="0" applyFont="1" applyFill="1" applyBorder="1" applyAlignment="1">
      <alignment horizontal="center" vertical="center" wrapText="1"/>
    </xf>
    <xf numFmtId="164" fontId="0" fillId="6" borderId="3" xfId="0" applyNumberFormat="1" applyFill="1" applyBorder="1" applyAlignment="1">
      <alignment horizontal="center" vertical="center"/>
    </xf>
    <xf numFmtId="0" fontId="0" fillId="6" borderId="3" xfId="0" applyFill="1" applyBorder="1" applyAlignment="1">
      <alignment horizontal="center" vertical="center"/>
    </xf>
    <xf numFmtId="0" fontId="6" fillId="5" borderId="1"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2"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2"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5" xfId="0" applyFont="1" applyFill="1" applyBorder="1" applyAlignment="1">
      <alignment horizontal="center" vertical="center"/>
    </xf>
    <xf numFmtId="0" fontId="6" fillId="6" borderId="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2" xfId="0" applyFont="1" applyFill="1" applyBorder="1" applyAlignment="1">
      <alignment horizontal="center" vertical="center"/>
    </xf>
    <xf numFmtId="0" fontId="0" fillId="2" borderId="0" xfId="0" applyFill="1" applyAlignment="1">
      <alignment wrapText="1"/>
    </xf>
    <xf numFmtId="0" fontId="7" fillId="0" borderId="3"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3" fillId="0" borderId="0" xfId="0" applyFont="1" applyFill="1"/>
  </cellXfs>
  <cellStyles count="5418">
    <cellStyle name="Hiperlink 2" xfId="14" xr:uid="{00000000-0005-0000-0000-000000000000}"/>
    <cellStyle name="Hiperlink 3" xfId="15" xr:uid="{00000000-0005-0000-0000-000001000000}"/>
    <cellStyle name="Moeda" xfId="1" builtinId="4"/>
    <cellStyle name="Moeda 10" xfId="1931" xr:uid="{00000000-0005-0000-0000-000003000000}"/>
    <cellStyle name="Moeda 10 2" xfId="4469" xr:uid="{47CB2C34-08E8-4882-8B39-8E54495ADAB0}"/>
    <cellStyle name="Moeda 11" xfId="2884" xr:uid="{5F89075B-2DCC-4D26-86E3-B33F38F1FD16}"/>
    <cellStyle name="Moeda 2" xfId="6" xr:uid="{00000000-0005-0000-0000-000004000000}"/>
    <cellStyle name="Moeda 2 10" xfId="232" xr:uid="{00000000-0005-0000-0000-000005000000}"/>
    <cellStyle name="Moeda 2 10 2" xfId="772" xr:uid="{00000000-0005-0000-0000-000006000000}"/>
    <cellStyle name="Moeda 2 10 2 2" xfId="2362" xr:uid="{00000000-0005-0000-0000-000007000000}"/>
    <cellStyle name="Moeda 2 10 2 2 2" xfId="4896" xr:uid="{063E96CE-B95D-439F-B116-AE2EE6296E17}"/>
    <cellStyle name="Moeda 2 10 2 3" xfId="3310" xr:uid="{169E0936-78C7-4797-AEC0-1ADACD203A85}"/>
    <cellStyle name="Moeda 2 10 3" xfId="1088" xr:uid="{00000000-0005-0000-0000-000008000000}"/>
    <cellStyle name="Moeda 2 10 3 2" xfId="2678" xr:uid="{00000000-0005-0000-0000-000009000000}"/>
    <cellStyle name="Moeda 2 10 3 2 2" xfId="5212" xr:uid="{2C1B49F6-DCEF-4EE4-99FE-B32AB3B7E44B}"/>
    <cellStyle name="Moeda 2 10 3 3" xfId="3626" xr:uid="{B5A43D84-BB4A-4664-9C03-C48A1A81ECA5}"/>
    <cellStyle name="Moeda 2 10 4" xfId="1404" xr:uid="{00000000-0005-0000-0000-00000A000000}"/>
    <cellStyle name="Moeda 2 10 4 2" xfId="3942" xr:uid="{184B1789-5830-4253-9887-E98A4752EE15}"/>
    <cellStyle name="Moeda 2 10 5" xfId="1725" xr:uid="{00000000-0005-0000-0000-00000B000000}"/>
    <cellStyle name="Moeda 2 10 5 2" xfId="4263" xr:uid="{3CBD20FF-C7DD-4D9F-8D7A-6C0E304A422D}"/>
    <cellStyle name="Moeda 2 10 6" xfId="2046" xr:uid="{00000000-0005-0000-0000-00000C000000}"/>
    <cellStyle name="Moeda 2 10 6 2" xfId="4580" xr:uid="{C403BB80-96A2-40FE-9BC2-45D486870C42}"/>
    <cellStyle name="Moeda 2 10 7" xfId="2994" xr:uid="{41E90CE6-DFFD-4593-86F6-2028F8027CEE}"/>
    <cellStyle name="Moeda 2 11" xfId="446" xr:uid="{00000000-0005-0000-0000-00000D000000}"/>
    <cellStyle name="Moeda 2 11 2" xfId="874" xr:uid="{00000000-0005-0000-0000-00000E000000}"/>
    <cellStyle name="Moeda 2 11 2 2" xfId="2464" xr:uid="{00000000-0005-0000-0000-00000F000000}"/>
    <cellStyle name="Moeda 2 11 2 2 2" xfId="4998" xr:uid="{821196A8-0C3A-465A-842C-A75E9BC2948C}"/>
    <cellStyle name="Moeda 2 11 2 3" xfId="3412" xr:uid="{B1DD7502-1F46-4A78-87F9-0D85C23EE17E}"/>
    <cellStyle name="Moeda 2 11 3" xfId="1190" xr:uid="{00000000-0005-0000-0000-000010000000}"/>
    <cellStyle name="Moeda 2 11 3 2" xfId="2780" xr:uid="{00000000-0005-0000-0000-000011000000}"/>
    <cellStyle name="Moeda 2 11 3 2 2" xfId="5314" xr:uid="{99B929C8-A883-4154-A046-1858E64F005F}"/>
    <cellStyle name="Moeda 2 11 3 3" xfId="3728" xr:uid="{1C56D375-0BFB-4EC8-B84A-F35E9D9C10FA}"/>
    <cellStyle name="Moeda 2 11 4" xfId="1506" xr:uid="{00000000-0005-0000-0000-000012000000}"/>
    <cellStyle name="Moeda 2 11 4 2" xfId="4044" xr:uid="{C52C962C-5C3F-498A-BAC5-722C8F87DD24}"/>
    <cellStyle name="Moeda 2 11 5" xfId="1827" xr:uid="{00000000-0005-0000-0000-000013000000}"/>
    <cellStyle name="Moeda 2 11 5 2" xfId="4365" xr:uid="{40E59BD4-5E39-4994-9593-DFB8BD481C53}"/>
    <cellStyle name="Moeda 2 11 6" xfId="2148" xr:uid="{00000000-0005-0000-0000-000014000000}"/>
    <cellStyle name="Moeda 2 11 6 2" xfId="4682" xr:uid="{FBCBD7B6-0904-4E2D-AFA1-F6347AC2F0A1}"/>
    <cellStyle name="Moeda 2 11 7" xfId="3096" xr:uid="{84089409-BC48-4D9C-AB2A-99B2F0479E40}"/>
    <cellStyle name="Moeda 2 12" xfId="12" xr:uid="{00000000-0005-0000-0000-000015000000}"/>
    <cellStyle name="Moeda 2 12 2" xfId="668" xr:uid="{00000000-0005-0000-0000-000016000000}"/>
    <cellStyle name="Moeda 2 12 2 2" xfId="2258" xr:uid="{00000000-0005-0000-0000-000017000000}"/>
    <cellStyle name="Moeda 2 12 2 2 2" xfId="4792" xr:uid="{18D8A96C-BEFE-42EE-BEB6-CA870E63BE78}"/>
    <cellStyle name="Moeda 2 12 2 3" xfId="3206" xr:uid="{4FC95671-2579-4B71-83D7-01D87AE97390}"/>
    <cellStyle name="Moeda 2 12 3" xfId="984" xr:uid="{00000000-0005-0000-0000-000018000000}"/>
    <cellStyle name="Moeda 2 12 3 2" xfId="2574" xr:uid="{00000000-0005-0000-0000-000019000000}"/>
    <cellStyle name="Moeda 2 12 3 2 2" xfId="5108" xr:uid="{98FFE591-5391-41F4-92D2-8F2034A679FE}"/>
    <cellStyle name="Moeda 2 12 3 3" xfId="3522" xr:uid="{2E554EC3-AF21-42D4-AAFE-F7C3CCF55CC7}"/>
    <cellStyle name="Moeda 2 12 4" xfId="1300" xr:uid="{00000000-0005-0000-0000-00001A000000}"/>
    <cellStyle name="Moeda 2 12 4 2" xfId="3838" xr:uid="{02C3A428-D469-4AD6-ACE2-22DF6844F3F2}"/>
    <cellStyle name="Moeda 2 12 5" xfId="1621" xr:uid="{00000000-0005-0000-0000-00001B000000}"/>
    <cellStyle name="Moeda 2 12 5 2" xfId="4159" xr:uid="{2A75CF31-DE57-4433-B66E-61E0070FCB54}"/>
    <cellStyle name="Moeda 2 12 6" xfId="1940" xr:uid="{00000000-0005-0000-0000-00001C000000}"/>
    <cellStyle name="Moeda 2 12 6 2" xfId="4476" xr:uid="{844CE284-4E24-42AE-B11B-A3F191607F03}"/>
    <cellStyle name="Moeda 2 12 7" xfId="2890" xr:uid="{6695184F-B363-4F0F-8D25-7725D36EE9F4}"/>
    <cellStyle name="Moeda 2 13" xfId="666" xr:uid="{00000000-0005-0000-0000-00001D000000}"/>
    <cellStyle name="Moeda 2 13 2" xfId="2256" xr:uid="{00000000-0005-0000-0000-00001E000000}"/>
    <cellStyle name="Moeda 2 13 2 2" xfId="4790" xr:uid="{4D962876-9A2C-44C5-A7A3-9DBF0510D2D9}"/>
    <cellStyle name="Moeda 2 13 3" xfId="3204" xr:uid="{6A4ADE5E-20FE-45A2-9C47-97C5B0D2437C}"/>
    <cellStyle name="Moeda 2 14" xfId="982" xr:uid="{00000000-0005-0000-0000-00001F000000}"/>
    <cellStyle name="Moeda 2 14 2" xfId="2572" xr:uid="{00000000-0005-0000-0000-000020000000}"/>
    <cellStyle name="Moeda 2 14 2 2" xfId="5106" xr:uid="{7C46DDD0-E42F-47CA-96B5-A72CDA54EE22}"/>
    <cellStyle name="Moeda 2 14 3" xfId="3520" xr:uid="{82058F03-D22E-4676-A9CD-9992C14C1118}"/>
    <cellStyle name="Moeda 2 15" xfId="1298" xr:uid="{00000000-0005-0000-0000-000021000000}"/>
    <cellStyle name="Moeda 2 15 2" xfId="3836" xr:uid="{F08DB3E1-49E1-4E2A-BC55-107C47056B5F}"/>
    <cellStyle name="Moeda 2 16" xfId="1619" xr:uid="{00000000-0005-0000-0000-000022000000}"/>
    <cellStyle name="Moeda 2 16 2" xfId="4157" xr:uid="{842D20D6-B324-4244-9615-30F929122EFC}"/>
    <cellStyle name="Moeda 2 17" xfId="1936" xr:uid="{00000000-0005-0000-0000-000023000000}"/>
    <cellStyle name="Moeda 2 17 2" xfId="4474" xr:uid="{6595EF43-6CFA-4F30-83BC-5CE4A59E1CCB}"/>
    <cellStyle name="Moeda 2 18" xfId="2888" xr:uid="{B381B89D-AED2-494B-8021-E8C3C669FE25}"/>
    <cellStyle name="Moeda 2 2" xfId="25" xr:uid="{00000000-0005-0000-0000-000024000000}"/>
    <cellStyle name="Moeda 2 2 10" xfId="454" xr:uid="{00000000-0005-0000-0000-000025000000}"/>
    <cellStyle name="Moeda 2 2 10 2" xfId="878" xr:uid="{00000000-0005-0000-0000-000026000000}"/>
    <cellStyle name="Moeda 2 2 10 2 2" xfId="2468" xr:uid="{00000000-0005-0000-0000-000027000000}"/>
    <cellStyle name="Moeda 2 2 10 2 2 2" xfId="5002" xr:uid="{915BFC7E-A290-4405-9D76-F67E37465906}"/>
    <cellStyle name="Moeda 2 2 10 2 3" xfId="3416" xr:uid="{6175CFC3-83DB-493C-B78A-288140860603}"/>
    <cellStyle name="Moeda 2 2 10 3" xfId="1194" xr:uid="{00000000-0005-0000-0000-000028000000}"/>
    <cellStyle name="Moeda 2 2 10 3 2" xfId="2784" xr:uid="{00000000-0005-0000-0000-000029000000}"/>
    <cellStyle name="Moeda 2 2 10 3 2 2" xfId="5318" xr:uid="{80D5C3B4-2EFD-4905-9D56-7305050295B5}"/>
    <cellStyle name="Moeda 2 2 10 3 3" xfId="3732" xr:uid="{17674B37-07C1-4008-B17E-F5FAA2F2CB49}"/>
    <cellStyle name="Moeda 2 2 10 4" xfId="1510" xr:uid="{00000000-0005-0000-0000-00002A000000}"/>
    <cellStyle name="Moeda 2 2 10 4 2" xfId="4048" xr:uid="{7F8905A6-35A6-4F8D-8252-A86B1C933D11}"/>
    <cellStyle name="Moeda 2 2 10 5" xfId="1831" xr:uid="{00000000-0005-0000-0000-00002B000000}"/>
    <cellStyle name="Moeda 2 2 10 5 2" xfId="4369" xr:uid="{7FE397AC-1C86-49B5-A677-29AEEB37307A}"/>
    <cellStyle name="Moeda 2 2 10 6" xfId="2152" xr:uid="{00000000-0005-0000-0000-00002C000000}"/>
    <cellStyle name="Moeda 2 2 10 6 2" xfId="4686" xr:uid="{680DF2C9-FAE8-45B2-BE9D-58FD7C8D840A}"/>
    <cellStyle name="Moeda 2 2 10 7" xfId="3100" xr:uid="{6FD56A8A-8A73-4C2B-9506-A65CAE7DD39B}"/>
    <cellStyle name="Moeda 2 2 11" xfId="674" xr:uid="{00000000-0005-0000-0000-00002D000000}"/>
    <cellStyle name="Moeda 2 2 11 2" xfId="2264" xr:uid="{00000000-0005-0000-0000-00002E000000}"/>
    <cellStyle name="Moeda 2 2 11 2 2" xfId="4798" xr:uid="{FDA7C9E4-271F-4B6F-B494-4A30A4124F21}"/>
    <cellStyle name="Moeda 2 2 11 3" xfId="3212" xr:uid="{6FFF2236-7D2C-49B0-9424-8036E7F901D7}"/>
    <cellStyle name="Moeda 2 2 12" xfId="990" xr:uid="{00000000-0005-0000-0000-00002F000000}"/>
    <cellStyle name="Moeda 2 2 12 2" xfId="2580" xr:uid="{00000000-0005-0000-0000-000030000000}"/>
    <cellStyle name="Moeda 2 2 12 2 2" xfId="5114" xr:uid="{93564023-C489-443A-A057-D2673AC76721}"/>
    <cellStyle name="Moeda 2 2 12 3" xfId="3528" xr:uid="{F83EEB08-7AC5-4B50-89D0-502077A2CF8D}"/>
    <cellStyle name="Moeda 2 2 13" xfId="1306" xr:uid="{00000000-0005-0000-0000-000031000000}"/>
    <cellStyle name="Moeda 2 2 13 2" xfId="3844" xr:uid="{3CD39C22-DD73-4351-BE0F-18759452875D}"/>
    <cellStyle name="Moeda 2 2 14" xfId="1627" xr:uid="{00000000-0005-0000-0000-000032000000}"/>
    <cellStyle name="Moeda 2 2 14 2" xfId="4165" xr:uid="{1ED03FCA-C389-46A5-BE5C-0F72CEC8599B}"/>
    <cellStyle name="Moeda 2 2 15" xfId="1947" xr:uid="{00000000-0005-0000-0000-000033000000}"/>
    <cellStyle name="Moeda 2 2 15 2" xfId="4482" xr:uid="{C9497320-F3C6-4593-95A2-65DF8D7C9F92}"/>
    <cellStyle name="Moeda 2 2 16" xfId="2896" xr:uid="{94AD97E1-F976-4DBA-97A2-4AD0592391D0}"/>
    <cellStyle name="Moeda 2 2 2" xfId="40" xr:uid="{00000000-0005-0000-0000-000034000000}"/>
    <cellStyle name="Moeda 2 2 2 10" xfId="681" xr:uid="{00000000-0005-0000-0000-000035000000}"/>
    <cellStyle name="Moeda 2 2 2 10 2" xfId="2271" xr:uid="{00000000-0005-0000-0000-000036000000}"/>
    <cellStyle name="Moeda 2 2 2 10 2 2" xfId="4805" xr:uid="{1913C470-0838-4AC7-8DA7-22BC3C187AB3}"/>
    <cellStyle name="Moeda 2 2 2 10 3" xfId="3219" xr:uid="{DF0A3338-6748-442F-8BC0-62D4355408FE}"/>
    <cellStyle name="Moeda 2 2 2 11" xfId="997" xr:uid="{00000000-0005-0000-0000-000037000000}"/>
    <cellStyle name="Moeda 2 2 2 11 2" xfId="2587" xr:uid="{00000000-0005-0000-0000-000038000000}"/>
    <cellStyle name="Moeda 2 2 2 11 2 2" xfId="5121" xr:uid="{1993DD64-BD7B-43FD-8D77-B53A7FE408E3}"/>
    <cellStyle name="Moeda 2 2 2 11 3" xfId="3535" xr:uid="{CECF6688-3BE1-4D98-9C2D-4F128789495E}"/>
    <cellStyle name="Moeda 2 2 2 12" xfId="1313" xr:uid="{00000000-0005-0000-0000-000039000000}"/>
    <cellStyle name="Moeda 2 2 2 12 2" xfId="3851" xr:uid="{FD77F21B-FFB4-4485-8E2B-15E4CFC799D0}"/>
    <cellStyle name="Moeda 2 2 2 13" xfId="1634" xr:uid="{00000000-0005-0000-0000-00003A000000}"/>
    <cellStyle name="Moeda 2 2 2 13 2" xfId="4172" xr:uid="{06AE4F7F-3E3B-4D38-98E8-4302488FC09D}"/>
    <cellStyle name="Moeda 2 2 2 14" xfId="1954" xr:uid="{00000000-0005-0000-0000-00003B000000}"/>
    <cellStyle name="Moeda 2 2 2 14 2" xfId="4489" xr:uid="{D8BC59D8-F001-4913-AE4A-3AA9B89E3FE2}"/>
    <cellStyle name="Moeda 2 2 2 15" xfId="2903" xr:uid="{3E19EFC6-EACB-4336-8E4B-82B5DD1A7332}"/>
    <cellStyle name="Moeda 2 2 2 2" xfId="134" xr:uid="{00000000-0005-0000-0000-00003C000000}"/>
    <cellStyle name="Moeda 2 2 2 2 2" xfId="348" xr:uid="{00000000-0005-0000-0000-00003D000000}"/>
    <cellStyle name="Moeda 2 2 2 2 2 2" xfId="828" xr:uid="{00000000-0005-0000-0000-00003E000000}"/>
    <cellStyle name="Moeda 2 2 2 2 2 2 2" xfId="2418" xr:uid="{00000000-0005-0000-0000-00003F000000}"/>
    <cellStyle name="Moeda 2 2 2 2 2 2 2 2" xfId="4952" xr:uid="{20086104-2964-44D3-9041-9DFB3C77738D}"/>
    <cellStyle name="Moeda 2 2 2 2 2 2 3" xfId="3366" xr:uid="{054785DB-49A1-4EFA-8CA0-B212FF26DA7D}"/>
    <cellStyle name="Moeda 2 2 2 2 2 3" xfId="1144" xr:uid="{00000000-0005-0000-0000-000040000000}"/>
    <cellStyle name="Moeda 2 2 2 2 2 3 2" xfId="2734" xr:uid="{00000000-0005-0000-0000-000041000000}"/>
    <cellStyle name="Moeda 2 2 2 2 2 3 2 2" xfId="5268" xr:uid="{17BDFFCE-489F-4F36-B6AB-FFEAF9787F62}"/>
    <cellStyle name="Moeda 2 2 2 2 2 3 3" xfId="3682" xr:uid="{1253B0F9-8EDF-4C2B-BC94-E9FC236D7351}"/>
    <cellStyle name="Moeda 2 2 2 2 2 4" xfId="1460" xr:uid="{00000000-0005-0000-0000-000042000000}"/>
    <cellStyle name="Moeda 2 2 2 2 2 4 2" xfId="3998" xr:uid="{FFDC4168-BB57-4A7A-AC71-9A9BE4BA0F04}"/>
    <cellStyle name="Moeda 2 2 2 2 2 5" xfId="1781" xr:uid="{00000000-0005-0000-0000-000043000000}"/>
    <cellStyle name="Moeda 2 2 2 2 2 5 2" xfId="4319" xr:uid="{5DA7DEBF-1797-43F5-85EA-6C5161290840}"/>
    <cellStyle name="Moeda 2 2 2 2 2 6" xfId="2102" xr:uid="{00000000-0005-0000-0000-000044000000}"/>
    <cellStyle name="Moeda 2 2 2 2 2 6 2" xfId="4636" xr:uid="{073A2FE4-6545-41EB-9E55-7B981539291F}"/>
    <cellStyle name="Moeda 2 2 2 2 2 7" xfId="3050" xr:uid="{7F85FB13-42A8-48F9-8818-5C87411383AE}"/>
    <cellStyle name="Moeda 2 2 2 2 3" xfId="562" xr:uid="{00000000-0005-0000-0000-000045000000}"/>
    <cellStyle name="Moeda 2 2 2 2 3 2" xfId="930" xr:uid="{00000000-0005-0000-0000-000046000000}"/>
    <cellStyle name="Moeda 2 2 2 2 3 2 2" xfId="2520" xr:uid="{00000000-0005-0000-0000-000047000000}"/>
    <cellStyle name="Moeda 2 2 2 2 3 2 2 2" xfId="5054" xr:uid="{14205A57-AA2C-40C2-91A0-6ACE92D63E6A}"/>
    <cellStyle name="Moeda 2 2 2 2 3 2 3" xfId="3468" xr:uid="{9707C5A6-15C3-4C1D-A9DA-797C3411A8F0}"/>
    <cellStyle name="Moeda 2 2 2 2 3 3" xfId="1246" xr:uid="{00000000-0005-0000-0000-000048000000}"/>
    <cellStyle name="Moeda 2 2 2 2 3 3 2" xfId="2836" xr:uid="{00000000-0005-0000-0000-000049000000}"/>
    <cellStyle name="Moeda 2 2 2 2 3 3 2 2" xfId="5370" xr:uid="{397A466F-F718-43BF-B7EA-D90AF8AE32A8}"/>
    <cellStyle name="Moeda 2 2 2 2 3 3 3" xfId="3784" xr:uid="{71217FE5-F26B-49A8-8246-D86572179AB9}"/>
    <cellStyle name="Moeda 2 2 2 2 3 4" xfId="1562" xr:uid="{00000000-0005-0000-0000-00004A000000}"/>
    <cellStyle name="Moeda 2 2 2 2 3 4 2" xfId="4100" xr:uid="{63C94605-6565-42E8-A8C4-0532C0163284}"/>
    <cellStyle name="Moeda 2 2 2 2 3 5" xfId="1883" xr:uid="{00000000-0005-0000-0000-00004B000000}"/>
    <cellStyle name="Moeda 2 2 2 2 3 5 2" xfId="4421" xr:uid="{EA9C3C8B-2E07-43AC-825C-87A10DD38ACA}"/>
    <cellStyle name="Moeda 2 2 2 2 3 6" xfId="2204" xr:uid="{00000000-0005-0000-0000-00004C000000}"/>
    <cellStyle name="Moeda 2 2 2 2 3 6 2" xfId="4738" xr:uid="{9D6F5040-4FA6-4C1E-A7D8-4E81197B19CD}"/>
    <cellStyle name="Moeda 2 2 2 2 3 7" xfId="3152" xr:uid="{EE253806-067F-4580-B314-1DFBC7568FF0}"/>
    <cellStyle name="Moeda 2 2 2 2 4" xfId="726" xr:uid="{00000000-0005-0000-0000-00004D000000}"/>
    <cellStyle name="Moeda 2 2 2 2 4 2" xfId="2316" xr:uid="{00000000-0005-0000-0000-00004E000000}"/>
    <cellStyle name="Moeda 2 2 2 2 4 2 2" xfId="4850" xr:uid="{EE52A2CD-BB74-40CE-AD67-68679834F56B}"/>
    <cellStyle name="Moeda 2 2 2 2 4 3" xfId="3264" xr:uid="{51251097-7073-4781-8BA7-C038691B4577}"/>
    <cellStyle name="Moeda 2 2 2 2 5" xfId="1042" xr:uid="{00000000-0005-0000-0000-00004F000000}"/>
    <cellStyle name="Moeda 2 2 2 2 5 2" xfId="2632" xr:uid="{00000000-0005-0000-0000-000050000000}"/>
    <cellStyle name="Moeda 2 2 2 2 5 2 2" xfId="5166" xr:uid="{F160768C-716F-4E9D-860D-4CD8CAEE2824}"/>
    <cellStyle name="Moeda 2 2 2 2 5 3" xfId="3580" xr:uid="{E02976BF-F033-4979-B2F2-9F623AB02202}"/>
    <cellStyle name="Moeda 2 2 2 2 6" xfId="1358" xr:uid="{00000000-0005-0000-0000-000051000000}"/>
    <cellStyle name="Moeda 2 2 2 2 6 2" xfId="3896" xr:uid="{42266A66-0FB9-404D-BB1B-73CCCD50D754}"/>
    <cellStyle name="Moeda 2 2 2 2 7" xfId="1679" xr:uid="{00000000-0005-0000-0000-000052000000}"/>
    <cellStyle name="Moeda 2 2 2 2 7 2" xfId="4217" xr:uid="{A0CD042C-18AA-4E19-8684-E037C5D98821}"/>
    <cellStyle name="Moeda 2 2 2 2 8" xfId="2000" xr:uid="{00000000-0005-0000-0000-000053000000}"/>
    <cellStyle name="Moeda 2 2 2 2 8 2" xfId="4534" xr:uid="{7B9B6676-FA97-4B51-AFE0-51EEB034DAA7}"/>
    <cellStyle name="Moeda 2 2 2 2 9" xfId="2948" xr:uid="{289BED18-4CC3-4F15-AE22-156403C72443}"/>
    <cellStyle name="Moeda 2 2 2 3" xfId="165" xr:uid="{00000000-0005-0000-0000-000054000000}"/>
    <cellStyle name="Moeda 2 2 2 3 2" xfId="379" xr:uid="{00000000-0005-0000-0000-000055000000}"/>
    <cellStyle name="Moeda 2 2 2 3 2 2" xfId="843" xr:uid="{00000000-0005-0000-0000-000056000000}"/>
    <cellStyle name="Moeda 2 2 2 3 2 2 2" xfId="2433" xr:uid="{00000000-0005-0000-0000-000057000000}"/>
    <cellStyle name="Moeda 2 2 2 3 2 2 2 2" xfId="4967" xr:uid="{6066A81E-EC38-46E9-BCC6-25C43553BE1C}"/>
    <cellStyle name="Moeda 2 2 2 3 2 2 3" xfId="3381" xr:uid="{16E99248-2A07-49CF-A0A6-5D377F6F32A5}"/>
    <cellStyle name="Moeda 2 2 2 3 2 3" xfId="1159" xr:uid="{00000000-0005-0000-0000-000058000000}"/>
    <cellStyle name="Moeda 2 2 2 3 2 3 2" xfId="2749" xr:uid="{00000000-0005-0000-0000-000059000000}"/>
    <cellStyle name="Moeda 2 2 2 3 2 3 2 2" xfId="5283" xr:uid="{1A61EA6B-3835-46C8-B1A6-6BA35C9EA0F2}"/>
    <cellStyle name="Moeda 2 2 2 3 2 3 3" xfId="3697" xr:uid="{92793760-1DEA-440D-950D-4C9674330098}"/>
    <cellStyle name="Moeda 2 2 2 3 2 4" xfId="1475" xr:uid="{00000000-0005-0000-0000-00005A000000}"/>
    <cellStyle name="Moeda 2 2 2 3 2 4 2" xfId="4013" xr:uid="{A735BDB6-54E8-404F-99E0-2C0A1B9AEB3C}"/>
    <cellStyle name="Moeda 2 2 2 3 2 5" xfId="1796" xr:uid="{00000000-0005-0000-0000-00005B000000}"/>
    <cellStyle name="Moeda 2 2 2 3 2 5 2" xfId="4334" xr:uid="{5FF64AA1-4DDD-4B14-AD06-CF15994C2EE0}"/>
    <cellStyle name="Moeda 2 2 2 3 2 6" xfId="2117" xr:uid="{00000000-0005-0000-0000-00005C000000}"/>
    <cellStyle name="Moeda 2 2 2 3 2 6 2" xfId="4651" xr:uid="{8CF5D528-E3B5-4C4B-B622-E23586ECFFB2}"/>
    <cellStyle name="Moeda 2 2 2 3 2 7" xfId="3065" xr:uid="{0441879D-5FD7-4371-8B83-F3ED51FEE61A}"/>
    <cellStyle name="Moeda 2 2 2 3 3" xfId="593" xr:uid="{00000000-0005-0000-0000-00005D000000}"/>
    <cellStyle name="Moeda 2 2 2 3 3 2" xfId="945" xr:uid="{00000000-0005-0000-0000-00005E000000}"/>
    <cellStyle name="Moeda 2 2 2 3 3 2 2" xfId="2535" xr:uid="{00000000-0005-0000-0000-00005F000000}"/>
    <cellStyle name="Moeda 2 2 2 3 3 2 2 2" xfId="5069" xr:uid="{46A2B823-86A1-42D1-9319-977F06D7C9C1}"/>
    <cellStyle name="Moeda 2 2 2 3 3 2 3" xfId="3483" xr:uid="{54D91A40-3EE1-4A91-BA82-F038CCF6D228}"/>
    <cellStyle name="Moeda 2 2 2 3 3 3" xfId="1261" xr:uid="{00000000-0005-0000-0000-000060000000}"/>
    <cellStyle name="Moeda 2 2 2 3 3 3 2" xfId="2851" xr:uid="{00000000-0005-0000-0000-000061000000}"/>
    <cellStyle name="Moeda 2 2 2 3 3 3 2 2" xfId="5385" xr:uid="{AB8C4848-BF42-4C3E-B53A-92A4FE2DA2FC}"/>
    <cellStyle name="Moeda 2 2 2 3 3 3 3" xfId="3799" xr:uid="{2074E65C-DD52-447B-9502-005C644D74FE}"/>
    <cellStyle name="Moeda 2 2 2 3 3 4" xfId="1577" xr:uid="{00000000-0005-0000-0000-000062000000}"/>
    <cellStyle name="Moeda 2 2 2 3 3 4 2" xfId="4115" xr:uid="{835BC3EF-3A55-4761-AD13-CB8BC3CE17ED}"/>
    <cellStyle name="Moeda 2 2 2 3 3 5" xfId="1898" xr:uid="{00000000-0005-0000-0000-000063000000}"/>
    <cellStyle name="Moeda 2 2 2 3 3 5 2" xfId="4436" xr:uid="{FC0E5B74-9C41-45E9-B27D-31983931F132}"/>
    <cellStyle name="Moeda 2 2 2 3 3 6" xfId="2219" xr:uid="{00000000-0005-0000-0000-000064000000}"/>
    <cellStyle name="Moeda 2 2 2 3 3 6 2" xfId="4753" xr:uid="{560CC0FE-9750-4493-B19C-748EB9729F70}"/>
    <cellStyle name="Moeda 2 2 2 3 3 7" xfId="3167" xr:uid="{3572EA16-B515-4C27-AA80-02826080365B}"/>
    <cellStyle name="Moeda 2 2 2 3 4" xfId="741" xr:uid="{00000000-0005-0000-0000-000065000000}"/>
    <cellStyle name="Moeda 2 2 2 3 4 2" xfId="2331" xr:uid="{00000000-0005-0000-0000-000066000000}"/>
    <cellStyle name="Moeda 2 2 2 3 4 2 2" xfId="4865" xr:uid="{F237B649-271B-4E73-BAE8-E0CC19C1771C}"/>
    <cellStyle name="Moeda 2 2 2 3 4 3" xfId="3279" xr:uid="{1CAC63BB-BF6D-4F38-BF30-CBD70A698F99}"/>
    <cellStyle name="Moeda 2 2 2 3 5" xfId="1057" xr:uid="{00000000-0005-0000-0000-000067000000}"/>
    <cellStyle name="Moeda 2 2 2 3 5 2" xfId="2647" xr:uid="{00000000-0005-0000-0000-000068000000}"/>
    <cellStyle name="Moeda 2 2 2 3 5 2 2" xfId="5181" xr:uid="{58D0B6D0-AD16-4FE7-B9C9-D33C5DD927A9}"/>
    <cellStyle name="Moeda 2 2 2 3 5 3" xfId="3595" xr:uid="{75C237BB-F6CE-4096-8F27-3553B0688A07}"/>
    <cellStyle name="Moeda 2 2 2 3 6" xfId="1373" xr:uid="{00000000-0005-0000-0000-000069000000}"/>
    <cellStyle name="Moeda 2 2 2 3 6 2" xfId="3911" xr:uid="{BF728B21-2C79-4AFA-BC15-694686552053}"/>
    <cellStyle name="Moeda 2 2 2 3 7" xfId="1694" xr:uid="{00000000-0005-0000-0000-00006A000000}"/>
    <cellStyle name="Moeda 2 2 2 3 7 2" xfId="4232" xr:uid="{8E41FED6-46CF-4B69-9613-D8CC5FB1CA0A}"/>
    <cellStyle name="Moeda 2 2 2 3 8" xfId="2015" xr:uid="{00000000-0005-0000-0000-00006B000000}"/>
    <cellStyle name="Moeda 2 2 2 3 8 2" xfId="4549" xr:uid="{DEA15CED-7030-4120-B2A9-F922655B3087}"/>
    <cellStyle name="Moeda 2 2 2 3 9" xfId="2963" xr:uid="{960FB9AF-19E8-4BF6-949E-4F41F2D347CB}"/>
    <cellStyle name="Moeda 2 2 2 4" xfId="195" xr:uid="{00000000-0005-0000-0000-00006C000000}"/>
    <cellStyle name="Moeda 2 2 2 4 2" xfId="409" xr:uid="{00000000-0005-0000-0000-00006D000000}"/>
    <cellStyle name="Moeda 2 2 2 4 2 2" xfId="857" xr:uid="{00000000-0005-0000-0000-00006E000000}"/>
    <cellStyle name="Moeda 2 2 2 4 2 2 2" xfId="2447" xr:uid="{00000000-0005-0000-0000-00006F000000}"/>
    <cellStyle name="Moeda 2 2 2 4 2 2 2 2" xfId="4981" xr:uid="{63DC48B7-0C25-4AA2-8786-F889BF7E3C20}"/>
    <cellStyle name="Moeda 2 2 2 4 2 2 3" xfId="3395" xr:uid="{B3728351-A200-4761-AB5F-F180163F4035}"/>
    <cellStyle name="Moeda 2 2 2 4 2 3" xfId="1173" xr:uid="{00000000-0005-0000-0000-000070000000}"/>
    <cellStyle name="Moeda 2 2 2 4 2 3 2" xfId="2763" xr:uid="{00000000-0005-0000-0000-000071000000}"/>
    <cellStyle name="Moeda 2 2 2 4 2 3 2 2" xfId="5297" xr:uid="{07AD3BF3-33E8-4923-B530-651B347A4AE8}"/>
    <cellStyle name="Moeda 2 2 2 4 2 3 3" xfId="3711" xr:uid="{11240020-0250-41A6-B046-45CF7C050709}"/>
    <cellStyle name="Moeda 2 2 2 4 2 4" xfId="1489" xr:uid="{00000000-0005-0000-0000-000072000000}"/>
    <cellStyle name="Moeda 2 2 2 4 2 4 2" xfId="4027" xr:uid="{6B988242-F880-44ED-913B-E7F2CBBC7D9C}"/>
    <cellStyle name="Moeda 2 2 2 4 2 5" xfId="1810" xr:uid="{00000000-0005-0000-0000-000073000000}"/>
    <cellStyle name="Moeda 2 2 2 4 2 5 2" xfId="4348" xr:uid="{CCB27A58-16E3-4008-A695-E4B54CBCBB52}"/>
    <cellStyle name="Moeda 2 2 2 4 2 6" xfId="2131" xr:uid="{00000000-0005-0000-0000-000074000000}"/>
    <cellStyle name="Moeda 2 2 2 4 2 6 2" xfId="4665" xr:uid="{0A15B9A7-9415-4145-B934-6C0826B98B34}"/>
    <cellStyle name="Moeda 2 2 2 4 2 7" xfId="3079" xr:uid="{D1106CE0-D96D-42AA-823B-8842B71B0599}"/>
    <cellStyle name="Moeda 2 2 2 4 3" xfId="623" xr:uid="{00000000-0005-0000-0000-000075000000}"/>
    <cellStyle name="Moeda 2 2 2 4 3 2" xfId="959" xr:uid="{00000000-0005-0000-0000-000076000000}"/>
    <cellStyle name="Moeda 2 2 2 4 3 2 2" xfId="2549" xr:uid="{00000000-0005-0000-0000-000077000000}"/>
    <cellStyle name="Moeda 2 2 2 4 3 2 2 2" xfId="5083" xr:uid="{1B5776E3-8577-4A59-BD67-A66B6B3B9D6C}"/>
    <cellStyle name="Moeda 2 2 2 4 3 2 3" xfId="3497" xr:uid="{77823B1E-07E3-40FA-9E3E-A34A3C18BE7F}"/>
    <cellStyle name="Moeda 2 2 2 4 3 3" xfId="1275" xr:uid="{00000000-0005-0000-0000-000078000000}"/>
    <cellStyle name="Moeda 2 2 2 4 3 3 2" xfId="2865" xr:uid="{00000000-0005-0000-0000-000079000000}"/>
    <cellStyle name="Moeda 2 2 2 4 3 3 2 2" xfId="5399" xr:uid="{2D5BD016-1415-4E98-89BE-7B08F19B9748}"/>
    <cellStyle name="Moeda 2 2 2 4 3 3 3" xfId="3813" xr:uid="{BD069079-BD51-48D7-BA66-738A4439BFC8}"/>
    <cellStyle name="Moeda 2 2 2 4 3 4" xfId="1591" xr:uid="{00000000-0005-0000-0000-00007A000000}"/>
    <cellStyle name="Moeda 2 2 2 4 3 4 2" xfId="4129" xr:uid="{137A5718-1A88-4CB6-9559-3041F082FD3C}"/>
    <cellStyle name="Moeda 2 2 2 4 3 5" xfId="1912" xr:uid="{00000000-0005-0000-0000-00007B000000}"/>
    <cellStyle name="Moeda 2 2 2 4 3 5 2" xfId="4450" xr:uid="{20E6E35A-E4BB-443F-8E19-1CAC3CE96EAB}"/>
    <cellStyle name="Moeda 2 2 2 4 3 6" xfId="2233" xr:uid="{00000000-0005-0000-0000-00007C000000}"/>
    <cellStyle name="Moeda 2 2 2 4 3 6 2" xfId="4767" xr:uid="{5FCF31C8-9AB1-4769-9471-4B8B4551E3A4}"/>
    <cellStyle name="Moeda 2 2 2 4 3 7" xfId="3181" xr:uid="{42448ABE-5CB8-4417-BBAC-1A761406164A}"/>
    <cellStyle name="Moeda 2 2 2 4 4" xfId="755" xr:uid="{00000000-0005-0000-0000-00007D000000}"/>
    <cellStyle name="Moeda 2 2 2 4 4 2" xfId="2345" xr:uid="{00000000-0005-0000-0000-00007E000000}"/>
    <cellStyle name="Moeda 2 2 2 4 4 2 2" xfId="4879" xr:uid="{DAA02073-3425-495F-9478-3C76EE8229BD}"/>
    <cellStyle name="Moeda 2 2 2 4 4 3" xfId="3293" xr:uid="{DD29D5CD-44BF-4B1F-A886-6F7831EE2D0D}"/>
    <cellStyle name="Moeda 2 2 2 4 5" xfId="1071" xr:uid="{00000000-0005-0000-0000-00007F000000}"/>
    <cellStyle name="Moeda 2 2 2 4 5 2" xfId="2661" xr:uid="{00000000-0005-0000-0000-000080000000}"/>
    <cellStyle name="Moeda 2 2 2 4 5 2 2" xfId="5195" xr:uid="{01BCC510-0C14-4F79-9688-892E22F10123}"/>
    <cellStyle name="Moeda 2 2 2 4 5 3" xfId="3609" xr:uid="{17ACCB95-4D68-4AE9-8FB5-D2ADBEDD8550}"/>
    <cellStyle name="Moeda 2 2 2 4 6" xfId="1387" xr:uid="{00000000-0005-0000-0000-000081000000}"/>
    <cellStyle name="Moeda 2 2 2 4 6 2" xfId="3925" xr:uid="{998B2E79-28B5-43DA-9001-8FC99FD5B63F}"/>
    <cellStyle name="Moeda 2 2 2 4 7" xfId="1708" xr:uid="{00000000-0005-0000-0000-000082000000}"/>
    <cellStyle name="Moeda 2 2 2 4 7 2" xfId="4246" xr:uid="{9477EECA-5EB9-4D8F-BEBC-0BCB135D11AC}"/>
    <cellStyle name="Moeda 2 2 2 4 8" xfId="2029" xr:uid="{00000000-0005-0000-0000-000083000000}"/>
    <cellStyle name="Moeda 2 2 2 4 8 2" xfId="4563" xr:uid="{231CF7A3-785A-4613-ADDB-C5EE66905A2B}"/>
    <cellStyle name="Moeda 2 2 2 4 9" xfId="2977" xr:uid="{6730AD6D-FD45-456C-BFED-76AD2E603077}"/>
    <cellStyle name="Moeda 2 2 2 5" xfId="225" xr:uid="{00000000-0005-0000-0000-000084000000}"/>
    <cellStyle name="Moeda 2 2 2 5 2" xfId="439" xr:uid="{00000000-0005-0000-0000-000085000000}"/>
    <cellStyle name="Moeda 2 2 2 5 2 2" xfId="871" xr:uid="{00000000-0005-0000-0000-000086000000}"/>
    <cellStyle name="Moeda 2 2 2 5 2 2 2" xfId="2461" xr:uid="{00000000-0005-0000-0000-000087000000}"/>
    <cellStyle name="Moeda 2 2 2 5 2 2 2 2" xfId="4995" xr:uid="{5CE11A6C-EA55-4DA6-A730-C93DA733BB43}"/>
    <cellStyle name="Moeda 2 2 2 5 2 2 3" xfId="3409" xr:uid="{5491B2B9-7CD9-464B-BC25-B2E2431AC2B3}"/>
    <cellStyle name="Moeda 2 2 2 5 2 3" xfId="1187" xr:uid="{00000000-0005-0000-0000-000088000000}"/>
    <cellStyle name="Moeda 2 2 2 5 2 3 2" xfId="2777" xr:uid="{00000000-0005-0000-0000-000089000000}"/>
    <cellStyle name="Moeda 2 2 2 5 2 3 2 2" xfId="5311" xr:uid="{937FA3B2-0860-4CC5-8004-2A123FC29B08}"/>
    <cellStyle name="Moeda 2 2 2 5 2 3 3" xfId="3725" xr:uid="{B481611E-7B6A-4AC2-9B50-70803DF93D3C}"/>
    <cellStyle name="Moeda 2 2 2 5 2 4" xfId="1503" xr:uid="{00000000-0005-0000-0000-00008A000000}"/>
    <cellStyle name="Moeda 2 2 2 5 2 4 2" xfId="4041" xr:uid="{C2D9AEB7-1480-4647-A333-90F04407E943}"/>
    <cellStyle name="Moeda 2 2 2 5 2 5" xfId="1824" xr:uid="{00000000-0005-0000-0000-00008B000000}"/>
    <cellStyle name="Moeda 2 2 2 5 2 5 2" xfId="4362" xr:uid="{CDAC8A48-8057-4BE5-A56D-AB13488FCE45}"/>
    <cellStyle name="Moeda 2 2 2 5 2 6" xfId="2145" xr:uid="{00000000-0005-0000-0000-00008C000000}"/>
    <cellStyle name="Moeda 2 2 2 5 2 6 2" xfId="4679" xr:uid="{F9C74B41-B05C-4C25-A207-181BC659D7F4}"/>
    <cellStyle name="Moeda 2 2 2 5 2 7" xfId="3093" xr:uid="{DD2D2FBC-B53E-4F00-8D87-2AA9F5098AE6}"/>
    <cellStyle name="Moeda 2 2 2 5 3" xfId="653" xr:uid="{00000000-0005-0000-0000-00008D000000}"/>
    <cellStyle name="Moeda 2 2 2 5 3 2" xfId="973" xr:uid="{00000000-0005-0000-0000-00008E000000}"/>
    <cellStyle name="Moeda 2 2 2 5 3 2 2" xfId="2563" xr:uid="{00000000-0005-0000-0000-00008F000000}"/>
    <cellStyle name="Moeda 2 2 2 5 3 2 2 2" xfId="5097" xr:uid="{C24A9440-FCEE-419E-BC46-14A443CA01B6}"/>
    <cellStyle name="Moeda 2 2 2 5 3 2 3" xfId="3511" xr:uid="{6DB5D682-291B-4413-94C5-51ABC8E7DC11}"/>
    <cellStyle name="Moeda 2 2 2 5 3 3" xfId="1289" xr:uid="{00000000-0005-0000-0000-000090000000}"/>
    <cellStyle name="Moeda 2 2 2 5 3 3 2" xfId="2879" xr:uid="{00000000-0005-0000-0000-000091000000}"/>
    <cellStyle name="Moeda 2 2 2 5 3 3 2 2" xfId="5413" xr:uid="{52974430-B35C-4891-B9E2-DAA4EE80EEDF}"/>
    <cellStyle name="Moeda 2 2 2 5 3 3 3" xfId="3827" xr:uid="{04D07E3B-F23A-48FF-BB9C-34791B52DBC4}"/>
    <cellStyle name="Moeda 2 2 2 5 3 4" xfId="1605" xr:uid="{00000000-0005-0000-0000-000092000000}"/>
    <cellStyle name="Moeda 2 2 2 5 3 4 2" xfId="4143" xr:uid="{533D8FB9-748C-424F-A035-AB6C036D8936}"/>
    <cellStyle name="Moeda 2 2 2 5 3 5" xfId="1926" xr:uid="{00000000-0005-0000-0000-000093000000}"/>
    <cellStyle name="Moeda 2 2 2 5 3 5 2" xfId="4464" xr:uid="{DA03377F-DDFA-4327-A3E4-5C422AE16B6F}"/>
    <cellStyle name="Moeda 2 2 2 5 3 6" xfId="2247" xr:uid="{00000000-0005-0000-0000-000094000000}"/>
    <cellStyle name="Moeda 2 2 2 5 3 6 2" xfId="4781" xr:uid="{594AD31D-79F9-43DC-91CD-0CF73C15959F}"/>
    <cellStyle name="Moeda 2 2 2 5 3 7" xfId="3195" xr:uid="{9967DD8D-7C43-4C1E-8C42-609DAF3B3E41}"/>
    <cellStyle name="Moeda 2 2 2 5 4" xfId="769" xr:uid="{00000000-0005-0000-0000-000095000000}"/>
    <cellStyle name="Moeda 2 2 2 5 4 2" xfId="2359" xr:uid="{00000000-0005-0000-0000-000096000000}"/>
    <cellStyle name="Moeda 2 2 2 5 4 2 2" xfId="4893" xr:uid="{159E976C-47CA-42AC-86F8-44D2E3E8C400}"/>
    <cellStyle name="Moeda 2 2 2 5 4 3" xfId="3307" xr:uid="{6D188533-9569-49DA-ADC0-EB038275119F}"/>
    <cellStyle name="Moeda 2 2 2 5 5" xfId="1085" xr:uid="{00000000-0005-0000-0000-000097000000}"/>
    <cellStyle name="Moeda 2 2 2 5 5 2" xfId="2675" xr:uid="{00000000-0005-0000-0000-000098000000}"/>
    <cellStyle name="Moeda 2 2 2 5 5 2 2" xfId="5209" xr:uid="{F1A87BD2-15E6-41D3-BB83-9E0EC0EC05BE}"/>
    <cellStyle name="Moeda 2 2 2 5 5 3" xfId="3623" xr:uid="{43484639-3CCC-49EF-938F-D56E99DC8129}"/>
    <cellStyle name="Moeda 2 2 2 5 6" xfId="1401" xr:uid="{00000000-0005-0000-0000-000099000000}"/>
    <cellStyle name="Moeda 2 2 2 5 6 2" xfId="3939" xr:uid="{385D9B83-1204-4191-9446-FD208505EFED}"/>
    <cellStyle name="Moeda 2 2 2 5 7" xfId="1722" xr:uid="{00000000-0005-0000-0000-00009A000000}"/>
    <cellStyle name="Moeda 2 2 2 5 7 2" xfId="4260" xr:uid="{1820321F-BB40-4239-8D20-6016C6D62D19}"/>
    <cellStyle name="Moeda 2 2 2 5 8" xfId="2043" xr:uid="{00000000-0005-0000-0000-00009B000000}"/>
    <cellStyle name="Moeda 2 2 2 5 8 2" xfId="4577" xr:uid="{F607ED36-806F-4321-829A-0C52E2A8B2B4}"/>
    <cellStyle name="Moeda 2 2 2 5 9" xfId="2991" xr:uid="{45DB7969-C9B9-4128-927C-55FA9862F7D9}"/>
    <cellStyle name="Moeda 2 2 2 6" xfId="104" xr:uid="{00000000-0005-0000-0000-00009C000000}"/>
    <cellStyle name="Moeda 2 2 2 6 2" xfId="318" xr:uid="{00000000-0005-0000-0000-00009D000000}"/>
    <cellStyle name="Moeda 2 2 2 6 2 2" xfId="814" xr:uid="{00000000-0005-0000-0000-00009E000000}"/>
    <cellStyle name="Moeda 2 2 2 6 2 2 2" xfId="2404" xr:uid="{00000000-0005-0000-0000-00009F000000}"/>
    <cellStyle name="Moeda 2 2 2 6 2 2 2 2" xfId="4938" xr:uid="{0A27E6AD-32B7-4518-B199-73818672D2FB}"/>
    <cellStyle name="Moeda 2 2 2 6 2 2 3" xfId="3352" xr:uid="{3EFE037F-74C4-470A-ABDE-C1CF2F0EFEE8}"/>
    <cellStyle name="Moeda 2 2 2 6 2 3" xfId="1130" xr:uid="{00000000-0005-0000-0000-0000A0000000}"/>
    <cellStyle name="Moeda 2 2 2 6 2 3 2" xfId="2720" xr:uid="{00000000-0005-0000-0000-0000A1000000}"/>
    <cellStyle name="Moeda 2 2 2 6 2 3 2 2" xfId="5254" xr:uid="{68FFFCA3-BBD4-4E79-A582-87A8BA1835E0}"/>
    <cellStyle name="Moeda 2 2 2 6 2 3 3" xfId="3668" xr:uid="{36032099-A289-4DCF-99E5-A24EAF27D240}"/>
    <cellStyle name="Moeda 2 2 2 6 2 4" xfId="1446" xr:uid="{00000000-0005-0000-0000-0000A2000000}"/>
    <cellStyle name="Moeda 2 2 2 6 2 4 2" xfId="3984" xr:uid="{36588E07-D5E3-4E78-8C6F-CCCCD54F3710}"/>
    <cellStyle name="Moeda 2 2 2 6 2 5" xfId="1767" xr:uid="{00000000-0005-0000-0000-0000A3000000}"/>
    <cellStyle name="Moeda 2 2 2 6 2 5 2" xfId="4305" xr:uid="{66EE28D5-4C8D-46B4-9E41-E69080982987}"/>
    <cellStyle name="Moeda 2 2 2 6 2 6" xfId="2088" xr:uid="{00000000-0005-0000-0000-0000A4000000}"/>
    <cellStyle name="Moeda 2 2 2 6 2 6 2" xfId="4622" xr:uid="{186B942F-52C6-4243-942B-7E3C64AA2B00}"/>
    <cellStyle name="Moeda 2 2 2 6 2 7" xfId="3036" xr:uid="{BA67F236-0E46-48A2-BF6A-58F0165C0F8B}"/>
    <cellStyle name="Moeda 2 2 2 6 3" xfId="532" xr:uid="{00000000-0005-0000-0000-0000A5000000}"/>
    <cellStyle name="Moeda 2 2 2 6 3 2" xfId="916" xr:uid="{00000000-0005-0000-0000-0000A6000000}"/>
    <cellStyle name="Moeda 2 2 2 6 3 2 2" xfId="2506" xr:uid="{00000000-0005-0000-0000-0000A7000000}"/>
    <cellStyle name="Moeda 2 2 2 6 3 2 2 2" xfId="5040" xr:uid="{7C27E461-A24C-4B14-BA6B-72FE8CF4D3D4}"/>
    <cellStyle name="Moeda 2 2 2 6 3 2 3" xfId="3454" xr:uid="{D76D8BB3-3CF4-4D0D-868B-31C0A539115F}"/>
    <cellStyle name="Moeda 2 2 2 6 3 3" xfId="1232" xr:uid="{00000000-0005-0000-0000-0000A8000000}"/>
    <cellStyle name="Moeda 2 2 2 6 3 3 2" xfId="2822" xr:uid="{00000000-0005-0000-0000-0000A9000000}"/>
    <cellStyle name="Moeda 2 2 2 6 3 3 2 2" xfId="5356" xr:uid="{FF1D45EA-808B-45E6-A8A5-E58F4F384D42}"/>
    <cellStyle name="Moeda 2 2 2 6 3 3 3" xfId="3770" xr:uid="{40049F5C-D11D-45EF-BA54-E058B89BA268}"/>
    <cellStyle name="Moeda 2 2 2 6 3 4" xfId="1548" xr:uid="{00000000-0005-0000-0000-0000AA000000}"/>
    <cellStyle name="Moeda 2 2 2 6 3 4 2" xfId="4086" xr:uid="{9D28BD56-0627-4996-836E-D8E22086B2BB}"/>
    <cellStyle name="Moeda 2 2 2 6 3 5" xfId="1869" xr:uid="{00000000-0005-0000-0000-0000AB000000}"/>
    <cellStyle name="Moeda 2 2 2 6 3 5 2" xfId="4407" xr:uid="{385B946F-DEE7-4B0A-806C-4B6E9724067D}"/>
    <cellStyle name="Moeda 2 2 2 6 3 6" xfId="2190" xr:uid="{00000000-0005-0000-0000-0000AC000000}"/>
    <cellStyle name="Moeda 2 2 2 6 3 6 2" xfId="4724" xr:uid="{07E9843E-7771-4DF4-BDDB-FF855C9EF8DD}"/>
    <cellStyle name="Moeda 2 2 2 6 3 7" xfId="3138" xr:uid="{722B5C75-0FBC-4347-979B-BB16EB4D63B4}"/>
    <cellStyle name="Moeda 2 2 2 6 4" xfId="712" xr:uid="{00000000-0005-0000-0000-0000AD000000}"/>
    <cellStyle name="Moeda 2 2 2 6 4 2" xfId="2302" xr:uid="{00000000-0005-0000-0000-0000AE000000}"/>
    <cellStyle name="Moeda 2 2 2 6 4 2 2" xfId="4836" xr:uid="{4366FC7A-926A-4805-8B56-3D60FF9D8E19}"/>
    <cellStyle name="Moeda 2 2 2 6 4 3" xfId="3250" xr:uid="{86F040DD-324A-4B26-B96B-5215C9E5AFBA}"/>
    <cellStyle name="Moeda 2 2 2 6 5" xfId="1028" xr:uid="{00000000-0005-0000-0000-0000AF000000}"/>
    <cellStyle name="Moeda 2 2 2 6 5 2" xfId="2618" xr:uid="{00000000-0005-0000-0000-0000B0000000}"/>
    <cellStyle name="Moeda 2 2 2 6 5 2 2" xfId="5152" xr:uid="{441600A9-E444-42BB-82A0-A1A16FDCBAAA}"/>
    <cellStyle name="Moeda 2 2 2 6 5 3" xfId="3566" xr:uid="{A1C7E4BB-7A18-486B-B7E7-407855D58773}"/>
    <cellStyle name="Moeda 2 2 2 6 6" xfId="1344" xr:uid="{00000000-0005-0000-0000-0000B1000000}"/>
    <cellStyle name="Moeda 2 2 2 6 6 2" xfId="3882" xr:uid="{568C73C0-9076-4F7A-BC27-D4A9880FB077}"/>
    <cellStyle name="Moeda 2 2 2 6 7" xfId="1665" xr:uid="{00000000-0005-0000-0000-0000B2000000}"/>
    <cellStyle name="Moeda 2 2 2 6 7 2" xfId="4203" xr:uid="{5713472D-8D25-43B6-87F6-CFFB54E13881}"/>
    <cellStyle name="Moeda 2 2 2 6 8" xfId="1986" xr:uid="{00000000-0005-0000-0000-0000B3000000}"/>
    <cellStyle name="Moeda 2 2 2 6 8 2" xfId="4520" xr:uid="{561C9D00-C0EE-47E7-82FD-3EEC9E39D9FE}"/>
    <cellStyle name="Moeda 2 2 2 6 9" xfId="2934" xr:uid="{BB858427-A4E2-4367-BC63-2C89BD7200BC}"/>
    <cellStyle name="Moeda 2 2 2 7" xfId="72" xr:uid="{00000000-0005-0000-0000-0000B4000000}"/>
    <cellStyle name="Moeda 2 2 2 7 2" xfId="286" xr:uid="{00000000-0005-0000-0000-0000B5000000}"/>
    <cellStyle name="Moeda 2 2 2 7 2 2" xfId="798" xr:uid="{00000000-0005-0000-0000-0000B6000000}"/>
    <cellStyle name="Moeda 2 2 2 7 2 2 2" xfId="2388" xr:uid="{00000000-0005-0000-0000-0000B7000000}"/>
    <cellStyle name="Moeda 2 2 2 7 2 2 2 2" xfId="4922" xr:uid="{3E8CE84D-E176-41EF-859A-F97195247B15}"/>
    <cellStyle name="Moeda 2 2 2 7 2 2 3" xfId="3336" xr:uid="{CB5CB081-1C57-47C9-8141-9520AD10CC67}"/>
    <cellStyle name="Moeda 2 2 2 7 2 3" xfId="1114" xr:uid="{00000000-0005-0000-0000-0000B8000000}"/>
    <cellStyle name="Moeda 2 2 2 7 2 3 2" xfId="2704" xr:uid="{00000000-0005-0000-0000-0000B9000000}"/>
    <cellStyle name="Moeda 2 2 2 7 2 3 2 2" xfId="5238" xr:uid="{7D4C83A1-73BE-4F70-A57D-0E18E5AFCC59}"/>
    <cellStyle name="Moeda 2 2 2 7 2 3 3" xfId="3652" xr:uid="{88E293E3-73BA-4F0F-A7AE-42A993D0CCB5}"/>
    <cellStyle name="Moeda 2 2 2 7 2 4" xfId="1430" xr:uid="{00000000-0005-0000-0000-0000BA000000}"/>
    <cellStyle name="Moeda 2 2 2 7 2 4 2" xfId="3968" xr:uid="{9750D5A9-CA3F-43E6-908B-A35BA2E7D311}"/>
    <cellStyle name="Moeda 2 2 2 7 2 5" xfId="1751" xr:uid="{00000000-0005-0000-0000-0000BB000000}"/>
    <cellStyle name="Moeda 2 2 2 7 2 5 2" xfId="4289" xr:uid="{4F03AB74-12AF-44AC-9100-DE75A2AA51C6}"/>
    <cellStyle name="Moeda 2 2 2 7 2 6" xfId="2072" xr:uid="{00000000-0005-0000-0000-0000BC000000}"/>
    <cellStyle name="Moeda 2 2 2 7 2 6 2" xfId="4606" xr:uid="{416D766C-425C-48FE-8160-004238BC2671}"/>
    <cellStyle name="Moeda 2 2 2 7 2 7" xfId="3020" xr:uid="{BD59176B-AC98-49FB-968D-2C45C240E152}"/>
    <cellStyle name="Moeda 2 2 2 7 3" xfId="500" xr:uid="{00000000-0005-0000-0000-0000BD000000}"/>
    <cellStyle name="Moeda 2 2 2 7 3 2" xfId="900" xr:uid="{00000000-0005-0000-0000-0000BE000000}"/>
    <cellStyle name="Moeda 2 2 2 7 3 2 2" xfId="2490" xr:uid="{00000000-0005-0000-0000-0000BF000000}"/>
    <cellStyle name="Moeda 2 2 2 7 3 2 2 2" xfId="5024" xr:uid="{F594B191-77B3-496C-AF26-BA9BE1DF1E68}"/>
    <cellStyle name="Moeda 2 2 2 7 3 2 3" xfId="3438" xr:uid="{BC3972BF-D235-454C-9207-C7A200D53ACF}"/>
    <cellStyle name="Moeda 2 2 2 7 3 3" xfId="1216" xr:uid="{00000000-0005-0000-0000-0000C0000000}"/>
    <cellStyle name="Moeda 2 2 2 7 3 3 2" xfId="2806" xr:uid="{00000000-0005-0000-0000-0000C1000000}"/>
    <cellStyle name="Moeda 2 2 2 7 3 3 2 2" xfId="5340" xr:uid="{94A9FD10-49E4-47C1-B28B-72A34B341664}"/>
    <cellStyle name="Moeda 2 2 2 7 3 3 3" xfId="3754" xr:uid="{786479D1-7A9E-4A64-A235-B5FECE29B889}"/>
    <cellStyle name="Moeda 2 2 2 7 3 4" xfId="1532" xr:uid="{00000000-0005-0000-0000-0000C2000000}"/>
    <cellStyle name="Moeda 2 2 2 7 3 4 2" xfId="4070" xr:uid="{4FC2EECA-6A02-4A9D-BF3E-EED99DFAD8A4}"/>
    <cellStyle name="Moeda 2 2 2 7 3 5" xfId="1853" xr:uid="{00000000-0005-0000-0000-0000C3000000}"/>
    <cellStyle name="Moeda 2 2 2 7 3 5 2" xfId="4391" xr:uid="{A8C38B55-3D2A-486C-A5E8-31407F91EEB3}"/>
    <cellStyle name="Moeda 2 2 2 7 3 6" xfId="2174" xr:uid="{00000000-0005-0000-0000-0000C4000000}"/>
    <cellStyle name="Moeda 2 2 2 7 3 6 2" xfId="4708" xr:uid="{0EC4EB81-FE1A-4BB7-81ED-A954C0D4B4DF}"/>
    <cellStyle name="Moeda 2 2 2 7 3 7" xfId="3122" xr:uid="{1552A942-04C7-487B-AA25-C55E22C1E294}"/>
    <cellStyle name="Moeda 2 2 2 7 4" xfId="696" xr:uid="{00000000-0005-0000-0000-0000C5000000}"/>
    <cellStyle name="Moeda 2 2 2 7 4 2" xfId="2286" xr:uid="{00000000-0005-0000-0000-0000C6000000}"/>
    <cellStyle name="Moeda 2 2 2 7 4 2 2" xfId="4820" xr:uid="{7F48C28D-9FE5-4A93-81AA-2315F3A8938E}"/>
    <cellStyle name="Moeda 2 2 2 7 4 3" xfId="3234" xr:uid="{9BBB4A30-0BFB-49A5-8C79-1F5F1F27920C}"/>
    <cellStyle name="Moeda 2 2 2 7 5" xfId="1012" xr:uid="{00000000-0005-0000-0000-0000C7000000}"/>
    <cellStyle name="Moeda 2 2 2 7 5 2" xfId="2602" xr:uid="{00000000-0005-0000-0000-0000C8000000}"/>
    <cellStyle name="Moeda 2 2 2 7 5 2 2" xfId="5136" xr:uid="{B1A21EE8-3880-4326-AB62-CEBE632E098C}"/>
    <cellStyle name="Moeda 2 2 2 7 5 3" xfId="3550" xr:uid="{CD8AC299-3227-4D9C-8EBA-BDD0F7C2C788}"/>
    <cellStyle name="Moeda 2 2 2 7 6" xfId="1328" xr:uid="{00000000-0005-0000-0000-0000C9000000}"/>
    <cellStyle name="Moeda 2 2 2 7 6 2" xfId="3866" xr:uid="{5EFC90F9-D046-4DAA-8471-EC76E9229C5E}"/>
    <cellStyle name="Moeda 2 2 2 7 7" xfId="1649" xr:uid="{00000000-0005-0000-0000-0000CA000000}"/>
    <cellStyle name="Moeda 2 2 2 7 7 2" xfId="4187" xr:uid="{8DA078F7-EB73-4A17-AFFC-4BF5BA588BFD}"/>
    <cellStyle name="Moeda 2 2 2 7 8" xfId="1970" xr:uid="{00000000-0005-0000-0000-0000CB000000}"/>
    <cellStyle name="Moeda 2 2 2 7 8 2" xfId="4504" xr:uid="{A9CEEE8E-3491-4972-9EA1-EFD815EFC03C}"/>
    <cellStyle name="Moeda 2 2 2 7 9" xfId="2918" xr:uid="{0C4BD618-D728-49C1-913B-EB1777BFC696}"/>
    <cellStyle name="Moeda 2 2 2 8" xfId="255" xr:uid="{00000000-0005-0000-0000-0000CC000000}"/>
    <cellStyle name="Moeda 2 2 2 8 2" xfId="783" xr:uid="{00000000-0005-0000-0000-0000CD000000}"/>
    <cellStyle name="Moeda 2 2 2 8 2 2" xfId="2373" xr:uid="{00000000-0005-0000-0000-0000CE000000}"/>
    <cellStyle name="Moeda 2 2 2 8 2 2 2" xfId="4907" xr:uid="{43D6544B-A770-4F78-8D55-646DB57D3692}"/>
    <cellStyle name="Moeda 2 2 2 8 2 3" xfId="3321" xr:uid="{6F18D4AD-7066-4E6A-BF9D-2C14B65B6379}"/>
    <cellStyle name="Moeda 2 2 2 8 3" xfId="1099" xr:uid="{00000000-0005-0000-0000-0000CF000000}"/>
    <cellStyle name="Moeda 2 2 2 8 3 2" xfId="2689" xr:uid="{00000000-0005-0000-0000-0000D0000000}"/>
    <cellStyle name="Moeda 2 2 2 8 3 2 2" xfId="5223" xr:uid="{EE133F3C-D7FC-4A79-A8C7-D2F928EE7664}"/>
    <cellStyle name="Moeda 2 2 2 8 3 3" xfId="3637" xr:uid="{B9F197F4-9086-41FB-AADB-A25C0CC75D0E}"/>
    <cellStyle name="Moeda 2 2 2 8 4" xfId="1415" xr:uid="{00000000-0005-0000-0000-0000D1000000}"/>
    <cellStyle name="Moeda 2 2 2 8 4 2" xfId="3953" xr:uid="{C0CFD331-A183-4342-AC20-AA5D92C2DCCD}"/>
    <cellStyle name="Moeda 2 2 2 8 5" xfId="1736" xr:uid="{00000000-0005-0000-0000-0000D2000000}"/>
    <cellStyle name="Moeda 2 2 2 8 5 2" xfId="4274" xr:uid="{5E2104ED-629B-458E-858E-7CC3023F3A28}"/>
    <cellStyle name="Moeda 2 2 2 8 6" xfId="2057" xr:uid="{00000000-0005-0000-0000-0000D3000000}"/>
    <cellStyle name="Moeda 2 2 2 8 6 2" xfId="4591" xr:uid="{86BECDFF-BE79-490D-BE98-1EA9BB77B01C}"/>
    <cellStyle name="Moeda 2 2 2 8 7" xfId="3005" xr:uid="{6EE15EFA-B023-4193-9D44-CB3512E8BF9E}"/>
    <cellStyle name="Moeda 2 2 2 9" xfId="469" xr:uid="{00000000-0005-0000-0000-0000D4000000}"/>
    <cellStyle name="Moeda 2 2 2 9 2" xfId="885" xr:uid="{00000000-0005-0000-0000-0000D5000000}"/>
    <cellStyle name="Moeda 2 2 2 9 2 2" xfId="2475" xr:uid="{00000000-0005-0000-0000-0000D6000000}"/>
    <cellStyle name="Moeda 2 2 2 9 2 2 2" xfId="5009" xr:uid="{B1A9B338-CA71-4CD2-ABA9-6A41EB85706D}"/>
    <cellStyle name="Moeda 2 2 2 9 2 3" xfId="3423" xr:uid="{EFD69709-2AD1-498D-9F39-FC028F632D4C}"/>
    <cellStyle name="Moeda 2 2 2 9 3" xfId="1201" xr:uid="{00000000-0005-0000-0000-0000D7000000}"/>
    <cellStyle name="Moeda 2 2 2 9 3 2" xfId="2791" xr:uid="{00000000-0005-0000-0000-0000D8000000}"/>
    <cellStyle name="Moeda 2 2 2 9 3 2 2" xfId="5325" xr:uid="{E939035D-C6E6-4A75-B5D9-B57B2DC6E2DB}"/>
    <cellStyle name="Moeda 2 2 2 9 3 3" xfId="3739" xr:uid="{330FC876-7D48-451C-B943-ABDC0C2C4884}"/>
    <cellStyle name="Moeda 2 2 2 9 4" xfId="1517" xr:uid="{00000000-0005-0000-0000-0000D9000000}"/>
    <cellStyle name="Moeda 2 2 2 9 4 2" xfId="4055" xr:uid="{E929BD5D-B0C8-4A89-9A47-3149417BEC4C}"/>
    <cellStyle name="Moeda 2 2 2 9 5" xfId="1838" xr:uid="{00000000-0005-0000-0000-0000DA000000}"/>
    <cellStyle name="Moeda 2 2 2 9 5 2" xfId="4376" xr:uid="{D97DD351-2C9F-483D-A994-DAE18BF66CD2}"/>
    <cellStyle name="Moeda 2 2 2 9 6" xfId="2159" xr:uid="{00000000-0005-0000-0000-0000DB000000}"/>
    <cellStyle name="Moeda 2 2 2 9 6 2" xfId="4693" xr:uid="{25F71EB3-B4A1-4734-9B7B-7A5584979859}"/>
    <cellStyle name="Moeda 2 2 2 9 7" xfId="3107" xr:uid="{181E7FAE-3E37-47E8-BC3B-AFA8A0F36402}"/>
    <cellStyle name="Moeda 2 2 3" xfId="119" xr:uid="{00000000-0005-0000-0000-0000DC000000}"/>
    <cellStyle name="Moeda 2 2 3 2" xfId="333" xr:uid="{00000000-0005-0000-0000-0000DD000000}"/>
    <cellStyle name="Moeda 2 2 3 2 2" xfId="821" xr:uid="{00000000-0005-0000-0000-0000DE000000}"/>
    <cellStyle name="Moeda 2 2 3 2 2 2" xfId="2411" xr:uid="{00000000-0005-0000-0000-0000DF000000}"/>
    <cellStyle name="Moeda 2 2 3 2 2 2 2" xfId="4945" xr:uid="{2F9ED864-17A2-4E1B-B3EA-2B4C84438350}"/>
    <cellStyle name="Moeda 2 2 3 2 2 3" xfId="3359" xr:uid="{5C3A2678-FB90-4B67-992A-1CEBFAE4E27B}"/>
    <cellStyle name="Moeda 2 2 3 2 3" xfId="1137" xr:uid="{00000000-0005-0000-0000-0000E0000000}"/>
    <cellStyle name="Moeda 2 2 3 2 3 2" xfId="2727" xr:uid="{00000000-0005-0000-0000-0000E1000000}"/>
    <cellStyle name="Moeda 2 2 3 2 3 2 2" xfId="5261" xr:uid="{35431A31-A14F-4EE8-B0CC-FF0C70BF7C92}"/>
    <cellStyle name="Moeda 2 2 3 2 3 3" xfId="3675" xr:uid="{96603320-1D6C-48A5-8D27-2C7DD8C901A0}"/>
    <cellStyle name="Moeda 2 2 3 2 4" xfId="1453" xr:uid="{00000000-0005-0000-0000-0000E2000000}"/>
    <cellStyle name="Moeda 2 2 3 2 4 2" xfId="3991" xr:uid="{851F57E0-BC9A-4B22-A616-B8914D868F3F}"/>
    <cellStyle name="Moeda 2 2 3 2 5" xfId="1774" xr:uid="{00000000-0005-0000-0000-0000E3000000}"/>
    <cellStyle name="Moeda 2 2 3 2 5 2" xfId="4312" xr:uid="{9049772B-F068-4EB1-B3F5-55CD1BB4CBED}"/>
    <cellStyle name="Moeda 2 2 3 2 6" xfId="2095" xr:uid="{00000000-0005-0000-0000-0000E4000000}"/>
    <cellStyle name="Moeda 2 2 3 2 6 2" xfId="4629" xr:uid="{0A84BE2E-8683-45E3-8267-5D534966B07A}"/>
    <cellStyle name="Moeda 2 2 3 2 7" xfId="3043" xr:uid="{8DB9E433-9CD1-4C84-B537-5C0EF931B90D}"/>
    <cellStyle name="Moeda 2 2 3 3" xfId="547" xr:uid="{00000000-0005-0000-0000-0000E5000000}"/>
    <cellStyle name="Moeda 2 2 3 3 2" xfId="923" xr:uid="{00000000-0005-0000-0000-0000E6000000}"/>
    <cellStyle name="Moeda 2 2 3 3 2 2" xfId="2513" xr:uid="{00000000-0005-0000-0000-0000E7000000}"/>
    <cellStyle name="Moeda 2 2 3 3 2 2 2" xfId="5047" xr:uid="{E13A24B4-9E35-4DEA-9710-174344972AA0}"/>
    <cellStyle name="Moeda 2 2 3 3 2 3" xfId="3461" xr:uid="{C4C48D88-60FF-4A12-A318-F4B18333FA8F}"/>
    <cellStyle name="Moeda 2 2 3 3 3" xfId="1239" xr:uid="{00000000-0005-0000-0000-0000E8000000}"/>
    <cellStyle name="Moeda 2 2 3 3 3 2" xfId="2829" xr:uid="{00000000-0005-0000-0000-0000E9000000}"/>
    <cellStyle name="Moeda 2 2 3 3 3 2 2" xfId="5363" xr:uid="{31EFE55B-E47B-4F54-9D41-A4051A82BECA}"/>
    <cellStyle name="Moeda 2 2 3 3 3 3" xfId="3777" xr:uid="{27CEF607-DC63-4D22-981C-07F570AB4D7B}"/>
    <cellStyle name="Moeda 2 2 3 3 4" xfId="1555" xr:uid="{00000000-0005-0000-0000-0000EA000000}"/>
    <cellStyle name="Moeda 2 2 3 3 4 2" xfId="4093" xr:uid="{008A4E51-464E-4754-B848-E2EA5C51C0D0}"/>
    <cellStyle name="Moeda 2 2 3 3 5" xfId="1876" xr:uid="{00000000-0005-0000-0000-0000EB000000}"/>
    <cellStyle name="Moeda 2 2 3 3 5 2" xfId="4414" xr:uid="{F7935489-F86A-4A61-A2ED-CE924478C783}"/>
    <cellStyle name="Moeda 2 2 3 3 6" xfId="2197" xr:uid="{00000000-0005-0000-0000-0000EC000000}"/>
    <cellStyle name="Moeda 2 2 3 3 6 2" xfId="4731" xr:uid="{5300C13E-44EE-4ADC-BCF5-5527AB976F9F}"/>
    <cellStyle name="Moeda 2 2 3 3 7" xfId="3145" xr:uid="{1D936674-426D-4EE3-BEC5-9B0A15B20C96}"/>
    <cellStyle name="Moeda 2 2 3 4" xfId="719" xr:uid="{00000000-0005-0000-0000-0000ED000000}"/>
    <cellStyle name="Moeda 2 2 3 4 2" xfId="2309" xr:uid="{00000000-0005-0000-0000-0000EE000000}"/>
    <cellStyle name="Moeda 2 2 3 4 2 2" xfId="4843" xr:uid="{6624234A-1C35-4064-A8C7-84A10C990410}"/>
    <cellStyle name="Moeda 2 2 3 4 3" xfId="3257" xr:uid="{1E061EBF-C1A2-43AD-926B-B41DADD083A9}"/>
    <cellStyle name="Moeda 2 2 3 5" xfId="1035" xr:uid="{00000000-0005-0000-0000-0000EF000000}"/>
    <cellStyle name="Moeda 2 2 3 5 2" xfId="2625" xr:uid="{00000000-0005-0000-0000-0000F0000000}"/>
    <cellStyle name="Moeda 2 2 3 5 2 2" xfId="5159" xr:uid="{13CD65C5-9296-4657-B2DA-76A7CFD5547E}"/>
    <cellStyle name="Moeda 2 2 3 5 3" xfId="3573" xr:uid="{91454AC3-7693-4DE6-9588-FD50C248C743}"/>
    <cellStyle name="Moeda 2 2 3 6" xfId="1351" xr:uid="{00000000-0005-0000-0000-0000F1000000}"/>
    <cellStyle name="Moeda 2 2 3 6 2" xfId="3889" xr:uid="{A1744C07-0A62-44C5-ADEF-BD0691340939}"/>
    <cellStyle name="Moeda 2 2 3 7" xfId="1672" xr:uid="{00000000-0005-0000-0000-0000F2000000}"/>
    <cellStyle name="Moeda 2 2 3 7 2" xfId="4210" xr:uid="{B3BF4861-B1E1-4624-A0F2-FC84E890CCB8}"/>
    <cellStyle name="Moeda 2 2 3 8" xfId="1993" xr:uid="{00000000-0005-0000-0000-0000F3000000}"/>
    <cellStyle name="Moeda 2 2 3 8 2" xfId="4527" xr:uid="{60CC8D04-0232-40EC-B302-A2D07D209E66}"/>
    <cellStyle name="Moeda 2 2 3 9" xfId="2941" xr:uid="{33FAA1F6-7155-4B0B-9FDC-306633AEF615}"/>
    <cellStyle name="Moeda 2 2 4" xfId="150" xr:uid="{00000000-0005-0000-0000-0000F4000000}"/>
    <cellStyle name="Moeda 2 2 4 2" xfId="364" xr:uid="{00000000-0005-0000-0000-0000F5000000}"/>
    <cellStyle name="Moeda 2 2 4 2 2" xfId="836" xr:uid="{00000000-0005-0000-0000-0000F6000000}"/>
    <cellStyle name="Moeda 2 2 4 2 2 2" xfId="2426" xr:uid="{00000000-0005-0000-0000-0000F7000000}"/>
    <cellStyle name="Moeda 2 2 4 2 2 2 2" xfId="4960" xr:uid="{9AC5A86A-4FDB-43B1-AB22-7698DA916AD1}"/>
    <cellStyle name="Moeda 2 2 4 2 2 3" xfId="3374" xr:uid="{CD72418B-551A-4E77-B1F7-E24F0D4EEC05}"/>
    <cellStyle name="Moeda 2 2 4 2 3" xfId="1152" xr:uid="{00000000-0005-0000-0000-0000F8000000}"/>
    <cellStyle name="Moeda 2 2 4 2 3 2" xfId="2742" xr:uid="{00000000-0005-0000-0000-0000F9000000}"/>
    <cellStyle name="Moeda 2 2 4 2 3 2 2" xfId="5276" xr:uid="{FEC8C514-A580-4842-AD71-5345331BE996}"/>
    <cellStyle name="Moeda 2 2 4 2 3 3" xfId="3690" xr:uid="{D7DC2EE9-D368-499B-A9A5-14487F39E6CC}"/>
    <cellStyle name="Moeda 2 2 4 2 4" xfId="1468" xr:uid="{00000000-0005-0000-0000-0000FA000000}"/>
    <cellStyle name="Moeda 2 2 4 2 4 2" xfId="4006" xr:uid="{E7111A05-57B9-4AB5-A7F2-3436807216D6}"/>
    <cellStyle name="Moeda 2 2 4 2 5" xfId="1789" xr:uid="{00000000-0005-0000-0000-0000FB000000}"/>
    <cellStyle name="Moeda 2 2 4 2 5 2" xfId="4327" xr:uid="{88449A6C-9652-4C04-84BB-272DF0459F64}"/>
    <cellStyle name="Moeda 2 2 4 2 6" xfId="2110" xr:uid="{00000000-0005-0000-0000-0000FC000000}"/>
    <cellStyle name="Moeda 2 2 4 2 6 2" xfId="4644" xr:uid="{31C7EB6E-016F-4D53-874F-990A7A0898EE}"/>
    <cellStyle name="Moeda 2 2 4 2 7" xfId="3058" xr:uid="{AC4A4233-DDF1-41CB-A602-DF5E4746557A}"/>
    <cellStyle name="Moeda 2 2 4 3" xfId="578" xr:uid="{00000000-0005-0000-0000-0000FD000000}"/>
    <cellStyle name="Moeda 2 2 4 3 2" xfId="938" xr:uid="{00000000-0005-0000-0000-0000FE000000}"/>
    <cellStyle name="Moeda 2 2 4 3 2 2" xfId="2528" xr:uid="{00000000-0005-0000-0000-0000FF000000}"/>
    <cellStyle name="Moeda 2 2 4 3 2 2 2" xfId="5062" xr:uid="{CC4F09D4-0841-4FE3-B92D-838DBB74FDA4}"/>
    <cellStyle name="Moeda 2 2 4 3 2 3" xfId="3476" xr:uid="{D1953D12-157F-4827-A75F-295434699483}"/>
    <cellStyle name="Moeda 2 2 4 3 3" xfId="1254" xr:uid="{00000000-0005-0000-0000-000000010000}"/>
    <cellStyle name="Moeda 2 2 4 3 3 2" xfId="2844" xr:uid="{00000000-0005-0000-0000-000001010000}"/>
    <cellStyle name="Moeda 2 2 4 3 3 2 2" xfId="5378" xr:uid="{A170A764-031B-4AE4-8683-4F555333C2D8}"/>
    <cellStyle name="Moeda 2 2 4 3 3 3" xfId="3792" xr:uid="{622E5773-F50B-4298-BFA6-F74F2693ECDD}"/>
    <cellStyle name="Moeda 2 2 4 3 4" xfId="1570" xr:uid="{00000000-0005-0000-0000-000002010000}"/>
    <cellStyle name="Moeda 2 2 4 3 4 2" xfId="4108" xr:uid="{EC878CA8-176A-46DB-8557-5DA651C257E4}"/>
    <cellStyle name="Moeda 2 2 4 3 5" xfId="1891" xr:uid="{00000000-0005-0000-0000-000003010000}"/>
    <cellStyle name="Moeda 2 2 4 3 5 2" xfId="4429" xr:uid="{824BE502-0EBF-4DC9-96B6-E9E85EEE55B4}"/>
    <cellStyle name="Moeda 2 2 4 3 6" xfId="2212" xr:uid="{00000000-0005-0000-0000-000004010000}"/>
    <cellStyle name="Moeda 2 2 4 3 6 2" xfId="4746" xr:uid="{7BC7D058-3E1D-4568-B0A0-187A63E9C9B1}"/>
    <cellStyle name="Moeda 2 2 4 3 7" xfId="3160" xr:uid="{7A324732-8C38-4206-909B-BF6C3EEC2E04}"/>
    <cellStyle name="Moeda 2 2 4 4" xfId="734" xr:uid="{00000000-0005-0000-0000-000005010000}"/>
    <cellStyle name="Moeda 2 2 4 4 2" xfId="2324" xr:uid="{00000000-0005-0000-0000-000006010000}"/>
    <cellStyle name="Moeda 2 2 4 4 2 2" xfId="4858" xr:uid="{7495056C-AC42-4AA0-A694-F9F54F0D7FC3}"/>
    <cellStyle name="Moeda 2 2 4 4 3" xfId="3272" xr:uid="{FBD69E69-534C-478C-8E76-FE78B963A003}"/>
    <cellStyle name="Moeda 2 2 4 5" xfId="1050" xr:uid="{00000000-0005-0000-0000-000007010000}"/>
    <cellStyle name="Moeda 2 2 4 5 2" xfId="2640" xr:uid="{00000000-0005-0000-0000-000008010000}"/>
    <cellStyle name="Moeda 2 2 4 5 2 2" xfId="5174" xr:uid="{38C2F548-AAA1-45BC-8ECA-72C978EE8D0D}"/>
    <cellStyle name="Moeda 2 2 4 5 3" xfId="3588" xr:uid="{A9954D04-6CAB-4C5B-AE64-586139D3CC50}"/>
    <cellStyle name="Moeda 2 2 4 6" xfId="1366" xr:uid="{00000000-0005-0000-0000-000009010000}"/>
    <cellStyle name="Moeda 2 2 4 6 2" xfId="3904" xr:uid="{32F357C1-7078-4C41-87B1-F2D81174C08A}"/>
    <cellStyle name="Moeda 2 2 4 7" xfId="1687" xr:uid="{00000000-0005-0000-0000-00000A010000}"/>
    <cellStyle name="Moeda 2 2 4 7 2" xfId="4225" xr:uid="{620BA36B-48D4-4036-8527-E8D42B15E54F}"/>
    <cellStyle name="Moeda 2 2 4 8" xfId="2008" xr:uid="{00000000-0005-0000-0000-00000B010000}"/>
    <cellStyle name="Moeda 2 2 4 8 2" xfId="4542" xr:uid="{010398B7-6F1A-4DAC-8AA1-C25FA7D4C931}"/>
    <cellStyle name="Moeda 2 2 4 9" xfId="2956" xr:uid="{9C8C895A-794C-4F7C-8130-1AB3C3D4079A}"/>
    <cellStyle name="Moeda 2 2 5" xfId="180" xr:uid="{00000000-0005-0000-0000-00000C010000}"/>
    <cellStyle name="Moeda 2 2 5 2" xfId="394" xr:uid="{00000000-0005-0000-0000-00000D010000}"/>
    <cellStyle name="Moeda 2 2 5 2 2" xfId="850" xr:uid="{00000000-0005-0000-0000-00000E010000}"/>
    <cellStyle name="Moeda 2 2 5 2 2 2" xfId="2440" xr:uid="{00000000-0005-0000-0000-00000F010000}"/>
    <cellStyle name="Moeda 2 2 5 2 2 2 2" xfId="4974" xr:uid="{6DD02B21-504B-4B9C-B655-BC721FD57549}"/>
    <cellStyle name="Moeda 2 2 5 2 2 3" xfId="3388" xr:uid="{12A206A5-3297-44FF-BE43-8523C605AD33}"/>
    <cellStyle name="Moeda 2 2 5 2 3" xfId="1166" xr:uid="{00000000-0005-0000-0000-000010010000}"/>
    <cellStyle name="Moeda 2 2 5 2 3 2" xfId="2756" xr:uid="{00000000-0005-0000-0000-000011010000}"/>
    <cellStyle name="Moeda 2 2 5 2 3 2 2" xfId="5290" xr:uid="{895B7DAE-7203-48F0-A6A9-D96AF428A535}"/>
    <cellStyle name="Moeda 2 2 5 2 3 3" xfId="3704" xr:uid="{9E4B45F2-A550-468D-9126-1176B2FB4157}"/>
    <cellStyle name="Moeda 2 2 5 2 4" xfId="1482" xr:uid="{00000000-0005-0000-0000-000012010000}"/>
    <cellStyle name="Moeda 2 2 5 2 4 2" xfId="4020" xr:uid="{703A9D99-6549-4B07-ABAE-143F52351327}"/>
    <cellStyle name="Moeda 2 2 5 2 5" xfId="1803" xr:uid="{00000000-0005-0000-0000-000013010000}"/>
    <cellStyle name="Moeda 2 2 5 2 5 2" xfId="4341" xr:uid="{759647E6-DE28-4FFC-9BE1-372CA9880945}"/>
    <cellStyle name="Moeda 2 2 5 2 6" xfId="2124" xr:uid="{00000000-0005-0000-0000-000014010000}"/>
    <cellStyle name="Moeda 2 2 5 2 6 2" xfId="4658" xr:uid="{C2E12533-FA66-4756-8DE8-31031AD46AFE}"/>
    <cellStyle name="Moeda 2 2 5 2 7" xfId="3072" xr:uid="{E92E9669-2304-4CD9-9E87-514CF19B184B}"/>
    <cellStyle name="Moeda 2 2 5 3" xfId="608" xr:uid="{00000000-0005-0000-0000-000015010000}"/>
    <cellStyle name="Moeda 2 2 5 3 2" xfId="952" xr:uid="{00000000-0005-0000-0000-000016010000}"/>
    <cellStyle name="Moeda 2 2 5 3 2 2" xfId="2542" xr:uid="{00000000-0005-0000-0000-000017010000}"/>
    <cellStyle name="Moeda 2 2 5 3 2 2 2" xfId="5076" xr:uid="{77D0AB04-DA78-4336-A60C-E143A9C22358}"/>
    <cellStyle name="Moeda 2 2 5 3 2 3" xfId="3490" xr:uid="{0C86B598-4256-446D-A31F-35BABC1301DB}"/>
    <cellStyle name="Moeda 2 2 5 3 3" xfId="1268" xr:uid="{00000000-0005-0000-0000-000018010000}"/>
    <cellStyle name="Moeda 2 2 5 3 3 2" xfId="2858" xr:uid="{00000000-0005-0000-0000-000019010000}"/>
    <cellStyle name="Moeda 2 2 5 3 3 2 2" xfId="5392" xr:uid="{D7AE4029-C392-4798-9AA5-75EC243E392D}"/>
    <cellStyle name="Moeda 2 2 5 3 3 3" xfId="3806" xr:uid="{858893B2-222C-4E0F-B5D8-1B1FF504F241}"/>
    <cellStyle name="Moeda 2 2 5 3 4" xfId="1584" xr:uid="{00000000-0005-0000-0000-00001A010000}"/>
    <cellStyle name="Moeda 2 2 5 3 4 2" xfId="4122" xr:uid="{B89A5D46-B911-455C-85F9-647A856FA9ED}"/>
    <cellStyle name="Moeda 2 2 5 3 5" xfId="1905" xr:uid="{00000000-0005-0000-0000-00001B010000}"/>
    <cellStyle name="Moeda 2 2 5 3 5 2" xfId="4443" xr:uid="{A8767ABC-30AA-4594-8E75-D266CA787885}"/>
    <cellStyle name="Moeda 2 2 5 3 6" xfId="2226" xr:uid="{00000000-0005-0000-0000-00001C010000}"/>
    <cellStyle name="Moeda 2 2 5 3 6 2" xfId="4760" xr:uid="{CE28DC20-04AA-45B8-8796-B75DEB5AD08A}"/>
    <cellStyle name="Moeda 2 2 5 3 7" xfId="3174" xr:uid="{17A4FFDC-FB32-42EF-9739-11784DB6D463}"/>
    <cellStyle name="Moeda 2 2 5 4" xfId="748" xr:uid="{00000000-0005-0000-0000-00001D010000}"/>
    <cellStyle name="Moeda 2 2 5 4 2" xfId="2338" xr:uid="{00000000-0005-0000-0000-00001E010000}"/>
    <cellStyle name="Moeda 2 2 5 4 2 2" xfId="4872" xr:uid="{21AECB9E-814B-4162-979A-B57706700B6E}"/>
    <cellStyle name="Moeda 2 2 5 4 3" xfId="3286" xr:uid="{9B037852-1B63-4372-BCC7-42302F482862}"/>
    <cellStyle name="Moeda 2 2 5 5" xfId="1064" xr:uid="{00000000-0005-0000-0000-00001F010000}"/>
    <cellStyle name="Moeda 2 2 5 5 2" xfId="2654" xr:uid="{00000000-0005-0000-0000-000020010000}"/>
    <cellStyle name="Moeda 2 2 5 5 2 2" xfId="5188" xr:uid="{E43B849B-7426-410B-B3AC-46B956CE72F9}"/>
    <cellStyle name="Moeda 2 2 5 5 3" xfId="3602" xr:uid="{BE3C38DC-29DF-44B6-8FBB-D2256C69646F}"/>
    <cellStyle name="Moeda 2 2 5 6" xfId="1380" xr:uid="{00000000-0005-0000-0000-000021010000}"/>
    <cellStyle name="Moeda 2 2 5 6 2" xfId="3918" xr:uid="{414CC4FA-D1BB-49E8-9EC5-0950201125EB}"/>
    <cellStyle name="Moeda 2 2 5 7" xfId="1701" xr:uid="{00000000-0005-0000-0000-000022010000}"/>
    <cellStyle name="Moeda 2 2 5 7 2" xfId="4239" xr:uid="{FCF6C6EC-E237-4CC7-9A06-3ED4BA0A5EEB}"/>
    <cellStyle name="Moeda 2 2 5 8" xfId="2022" xr:uid="{00000000-0005-0000-0000-000023010000}"/>
    <cellStyle name="Moeda 2 2 5 8 2" xfId="4556" xr:uid="{1BA0028A-37AE-4BD8-B0D8-9925AD55D1F2}"/>
    <cellStyle name="Moeda 2 2 5 9" xfId="2970" xr:uid="{9B9FACC3-5EDE-4099-A7C3-C5A71EBDA418}"/>
    <cellStyle name="Moeda 2 2 6" xfId="210" xr:uid="{00000000-0005-0000-0000-000024010000}"/>
    <cellStyle name="Moeda 2 2 6 2" xfId="424" xr:uid="{00000000-0005-0000-0000-000025010000}"/>
    <cellStyle name="Moeda 2 2 6 2 2" xfId="864" xr:uid="{00000000-0005-0000-0000-000026010000}"/>
    <cellStyle name="Moeda 2 2 6 2 2 2" xfId="2454" xr:uid="{00000000-0005-0000-0000-000027010000}"/>
    <cellStyle name="Moeda 2 2 6 2 2 2 2" xfId="4988" xr:uid="{42F69840-0EE7-449C-A582-02D6BB9C2B7F}"/>
    <cellStyle name="Moeda 2 2 6 2 2 3" xfId="3402" xr:uid="{375C288A-D569-4338-A8F3-BF271402D06D}"/>
    <cellStyle name="Moeda 2 2 6 2 3" xfId="1180" xr:uid="{00000000-0005-0000-0000-000028010000}"/>
    <cellStyle name="Moeda 2 2 6 2 3 2" xfId="2770" xr:uid="{00000000-0005-0000-0000-000029010000}"/>
    <cellStyle name="Moeda 2 2 6 2 3 2 2" xfId="5304" xr:uid="{6B06380E-0EAE-4A50-83BE-EB682A0E4146}"/>
    <cellStyle name="Moeda 2 2 6 2 3 3" xfId="3718" xr:uid="{B2A1E5CC-16B9-4DB9-BDB5-68E01D944859}"/>
    <cellStyle name="Moeda 2 2 6 2 4" xfId="1496" xr:uid="{00000000-0005-0000-0000-00002A010000}"/>
    <cellStyle name="Moeda 2 2 6 2 4 2" xfId="4034" xr:uid="{CF37E2B4-BE29-4756-AB1E-16F2B1BCB4B8}"/>
    <cellStyle name="Moeda 2 2 6 2 5" xfId="1817" xr:uid="{00000000-0005-0000-0000-00002B010000}"/>
    <cellStyle name="Moeda 2 2 6 2 5 2" xfId="4355" xr:uid="{B5DB701E-D3BD-47C7-8646-6DAB42DD5DAA}"/>
    <cellStyle name="Moeda 2 2 6 2 6" xfId="2138" xr:uid="{00000000-0005-0000-0000-00002C010000}"/>
    <cellStyle name="Moeda 2 2 6 2 6 2" xfId="4672" xr:uid="{91231CD2-2E8F-4670-9EFA-8AC850D023AC}"/>
    <cellStyle name="Moeda 2 2 6 2 7" xfId="3086" xr:uid="{329BC22C-2B64-4295-A47A-02AD98AF3104}"/>
    <cellStyle name="Moeda 2 2 6 3" xfId="638" xr:uid="{00000000-0005-0000-0000-00002D010000}"/>
    <cellStyle name="Moeda 2 2 6 3 2" xfId="966" xr:uid="{00000000-0005-0000-0000-00002E010000}"/>
    <cellStyle name="Moeda 2 2 6 3 2 2" xfId="2556" xr:uid="{00000000-0005-0000-0000-00002F010000}"/>
    <cellStyle name="Moeda 2 2 6 3 2 2 2" xfId="5090" xr:uid="{87ECA8B1-086C-44A0-8DAA-7979D18921B6}"/>
    <cellStyle name="Moeda 2 2 6 3 2 3" xfId="3504" xr:uid="{EAA3243C-CF30-469B-88BB-C64BDF134FAE}"/>
    <cellStyle name="Moeda 2 2 6 3 3" xfId="1282" xr:uid="{00000000-0005-0000-0000-000030010000}"/>
    <cellStyle name="Moeda 2 2 6 3 3 2" xfId="2872" xr:uid="{00000000-0005-0000-0000-000031010000}"/>
    <cellStyle name="Moeda 2 2 6 3 3 2 2" xfId="5406" xr:uid="{CE495F71-FA55-46E7-8EF5-7715D86F91C8}"/>
    <cellStyle name="Moeda 2 2 6 3 3 3" xfId="3820" xr:uid="{A8915CAD-F762-4A1B-9582-67D75751ECA1}"/>
    <cellStyle name="Moeda 2 2 6 3 4" xfId="1598" xr:uid="{00000000-0005-0000-0000-000032010000}"/>
    <cellStyle name="Moeda 2 2 6 3 4 2" xfId="4136" xr:uid="{6B87B203-B118-426B-8C2C-FBFD8E7F4816}"/>
    <cellStyle name="Moeda 2 2 6 3 5" xfId="1919" xr:uid="{00000000-0005-0000-0000-000033010000}"/>
    <cellStyle name="Moeda 2 2 6 3 5 2" xfId="4457" xr:uid="{5D2138BC-3E86-4D64-AFCB-FD8067EB92E1}"/>
    <cellStyle name="Moeda 2 2 6 3 6" xfId="2240" xr:uid="{00000000-0005-0000-0000-000034010000}"/>
    <cellStyle name="Moeda 2 2 6 3 6 2" xfId="4774" xr:uid="{DB51BDBE-CA97-49FE-A6D5-475CA4A8FF6C}"/>
    <cellStyle name="Moeda 2 2 6 3 7" xfId="3188" xr:uid="{3CE8FCB1-6C8D-4D23-AC79-6B6CD313E683}"/>
    <cellStyle name="Moeda 2 2 6 4" xfId="762" xr:uid="{00000000-0005-0000-0000-000035010000}"/>
    <cellStyle name="Moeda 2 2 6 4 2" xfId="2352" xr:uid="{00000000-0005-0000-0000-000036010000}"/>
    <cellStyle name="Moeda 2 2 6 4 2 2" xfId="4886" xr:uid="{80501410-A591-4E35-B734-B6EFA7850B1B}"/>
    <cellStyle name="Moeda 2 2 6 4 3" xfId="3300" xr:uid="{38ABC29E-0A80-41F9-9BF1-E771D525336F}"/>
    <cellStyle name="Moeda 2 2 6 5" xfId="1078" xr:uid="{00000000-0005-0000-0000-000037010000}"/>
    <cellStyle name="Moeda 2 2 6 5 2" xfId="2668" xr:uid="{00000000-0005-0000-0000-000038010000}"/>
    <cellStyle name="Moeda 2 2 6 5 2 2" xfId="5202" xr:uid="{FFD0078D-0FFF-4BE8-8EF9-077770950A74}"/>
    <cellStyle name="Moeda 2 2 6 5 3" xfId="3616" xr:uid="{4FE3A1BE-E623-48A6-9804-FBF4E933341C}"/>
    <cellStyle name="Moeda 2 2 6 6" xfId="1394" xr:uid="{00000000-0005-0000-0000-000039010000}"/>
    <cellStyle name="Moeda 2 2 6 6 2" xfId="3932" xr:uid="{8399D844-28C7-47F2-B6F7-381DB7F280AD}"/>
    <cellStyle name="Moeda 2 2 6 7" xfId="1715" xr:uid="{00000000-0005-0000-0000-00003A010000}"/>
    <cellStyle name="Moeda 2 2 6 7 2" xfId="4253" xr:uid="{2C369475-53D7-41C5-AF7E-75C3DAE0DAE4}"/>
    <cellStyle name="Moeda 2 2 6 8" xfId="2036" xr:uid="{00000000-0005-0000-0000-00003B010000}"/>
    <cellStyle name="Moeda 2 2 6 8 2" xfId="4570" xr:uid="{624E6420-CCC7-4763-8236-AC8898C524A4}"/>
    <cellStyle name="Moeda 2 2 6 9" xfId="2984" xr:uid="{DFF05ACF-57DC-4EC8-BDFA-3F1564FE06BE}"/>
    <cellStyle name="Moeda 2 2 7" xfId="88" xr:uid="{00000000-0005-0000-0000-00003C010000}"/>
    <cellStyle name="Moeda 2 2 7 2" xfId="302" xr:uid="{00000000-0005-0000-0000-00003D010000}"/>
    <cellStyle name="Moeda 2 2 7 2 2" xfId="806" xr:uid="{00000000-0005-0000-0000-00003E010000}"/>
    <cellStyle name="Moeda 2 2 7 2 2 2" xfId="2396" xr:uid="{00000000-0005-0000-0000-00003F010000}"/>
    <cellStyle name="Moeda 2 2 7 2 2 2 2" xfId="4930" xr:uid="{898450B8-F977-49ED-B625-16E2A89346A8}"/>
    <cellStyle name="Moeda 2 2 7 2 2 3" xfId="3344" xr:uid="{6C0C3B29-1C12-49BD-9459-18A95D628ADD}"/>
    <cellStyle name="Moeda 2 2 7 2 3" xfId="1122" xr:uid="{00000000-0005-0000-0000-000040010000}"/>
    <cellStyle name="Moeda 2 2 7 2 3 2" xfId="2712" xr:uid="{00000000-0005-0000-0000-000041010000}"/>
    <cellStyle name="Moeda 2 2 7 2 3 2 2" xfId="5246" xr:uid="{D4F7D911-5044-4655-8A39-921CBEF39019}"/>
    <cellStyle name="Moeda 2 2 7 2 3 3" xfId="3660" xr:uid="{13FF0971-6C91-4F3D-8135-06B8E86B7E3F}"/>
    <cellStyle name="Moeda 2 2 7 2 4" xfId="1438" xr:uid="{00000000-0005-0000-0000-000042010000}"/>
    <cellStyle name="Moeda 2 2 7 2 4 2" xfId="3976" xr:uid="{A2AA474C-FF5F-40C3-A891-7B9914AFBD6F}"/>
    <cellStyle name="Moeda 2 2 7 2 5" xfId="1759" xr:uid="{00000000-0005-0000-0000-000043010000}"/>
    <cellStyle name="Moeda 2 2 7 2 5 2" xfId="4297" xr:uid="{B49DD437-95FC-40F6-8B92-EA1B7BE002A3}"/>
    <cellStyle name="Moeda 2 2 7 2 6" xfId="2080" xr:uid="{00000000-0005-0000-0000-000044010000}"/>
    <cellStyle name="Moeda 2 2 7 2 6 2" xfId="4614" xr:uid="{A42A7C17-14CC-401D-AE9B-799E048F7A41}"/>
    <cellStyle name="Moeda 2 2 7 2 7" xfId="3028" xr:uid="{1C77EB81-48A0-442A-B15A-244D6C984419}"/>
    <cellStyle name="Moeda 2 2 7 3" xfId="516" xr:uid="{00000000-0005-0000-0000-000045010000}"/>
    <cellStyle name="Moeda 2 2 7 3 2" xfId="908" xr:uid="{00000000-0005-0000-0000-000046010000}"/>
    <cellStyle name="Moeda 2 2 7 3 2 2" xfId="2498" xr:uid="{00000000-0005-0000-0000-000047010000}"/>
    <cellStyle name="Moeda 2 2 7 3 2 2 2" xfId="5032" xr:uid="{3AEC0297-9F1B-4402-B94C-544370FF2886}"/>
    <cellStyle name="Moeda 2 2 7 3 2 3" xfId="3446" xr:uid="{10F112D3-0334-452F-9366-A17AAA6E0654}"/>
    <cellStyle name="Moeda 2 2 7 3 3" xfId="1224" xr:uid="{00000000-0005-0000-0000-000048010000}"/>
    <cellStyle name="Moeda 2 2 7 3 3 2" xfId="2814" xr:uid="{00000000-0005-0000-0000-000049010000}"/>
    <cellStyle name="Moeda 2 2 7 3 3 2 2" xfId="5348" xr:uid="{4C57F25A-FD4A-425F-A892-C63AD33A9516}"/>
    <cellStyle name="Moeda 2 2 7 3 3 3" xfId="3762" xr:uid="{919A387E-CB7B-447D-9FB4-56FC4D5EF1E7}"/>
    <cellStyle name="Moeda 2 2 7 3 4" xfId="1540" xr:uid="{00000000-0005-0000-0000-00004A010000}"/>
    <cellStyle name="Moeda 2 2 7 3 4 2" xfId="4078" xr:uid="{89D2F774-4D1B-4BC6-BD6C-13DA9AAEED5F}"/>
    <cellStyle name="Moeda 2 2 7 3 5" xfId="1861" xr:uid="{00000000-0005-0000-0000-00004B010000}"/>
    <cellStyle name="Moeda 2 2 7 3 5 2" xfId="4399" xr:uid="{DC358240-B1C8-4A58-8F63-70706F22DC62}"/>
    <cellStyle name="Moeda 2 2 7 3 6" xfId="2182" xr:uid="{00000000-0005-0000-0000-00004C010000}"/>
    <cellStyle name="Moeda 2 2 7 3 6 2" xfId="4716" xr:uid="{E41CD09C-705C-42B3-8E83-EA2B44134A95}"/>
    <cellStyle name="Moeda 2 2 7 3 7" xfId="3130" xr:uid="{5ABFD753-B7EF-4DC4-AD0B-101B95EAE7E2}"/>
    <cellStyle name="Moeda 2 2 7 4" xfId="704" xr:uid="{00000000-0005-0000-0000-00004D010000}"/>
    <cellStyle name="Moeda 2 2 7 4 2" xfId="2294" xr:uid="{00000000-0005-0000-0000-00004E010000}"/>
    <cellStyle name="Moeda 2 2 7 4 2 2" xfId="4828" xr:uid="{B0D259E4-AADA-4E2C-99A5-CB5EA94B877D}"/>
    <cellStyle name="Moeda 2 2 7 4 3" xfId="3242" xr:uid="{A6D09938-46D8-4EDC-9865-597199D14005}"/>
    <cellStyle name="Moeda 2 2 7 5" xfId="1020" xr:uid="{00000000-0005-0000-0000-00004F010000}"/>
    <cellStyle name="Moeda 2 2 7 5 2" xfId="2610" xr:uid="{00000000-0005-0000-0000-000050010000}"/>
    <cellStyle name="Moeda 2 2 7 5 2 2" xfId="5144" xr:uid="{938DF42D-B21C-48F9-8ADD-1C4635FA79AD}"/>
    <cellStyle name="Moeda 2 2 7 5 3" xfId="3558" xr:uid="{2A00346E-A55E-4C1C-A981-5C265E215E48}"/>
    <cellStyle name="Moeda 2 2 7 6" xfId="1336" xr:uid="{00000000-0005-0000-0000-000051010000}"/>
    <cellStyle name="Moeda 2 2 7 6 2" xfId="3874" xr:uid="{9BB7317F-D002-4E33-984A-FFA1768BE46F}"/>
    <cellStyle name="Moeda 2 2 7 7" xfId="1657" xr:uid="{00000000-0005-0000-0000-000052010000}"/>
    <cellStyle name="Moeda 2 2 7 7 2" xfId="4195" xr:uid="{7B2F3FC9-C7A7-47F1-B37C-9BB9D0BC3AB8}"/>
    <cellStyle name="Moeda 2 2 7 8" xfId="1978" xr:uid="{00000000-0005-0000-0000-000053010000}"/>
    <cellStyle name="Moeda 2 2 7 8 2" xfId="4512" xr:uid="{22AC5F20-B747-4424-80C0-546B8CCF7304}"/>
    <cellStyle name="Moeda 2 2 7 9" xfId="2926" xr:uid="{C1B08466-C937-411F-9583-446EE30D495A}"/>
    <cellStyle name="Moeda 2 2 8" xfId="57" xr:uid="{00000000-0005-0000-0000-000054010000}"/>
    <cellStyle name="Moeda 2 2 8 2" xfId="271" xr:uid="{00000000-0005-0000-0000-000055010000}"/>
    <cellStyle name="Moeda 2 2 8 2 2" xfId="791" xr:uid="{00000000-0005-0000-0000-000056010000}"/>
    <cellStyle name="Moeda 2 2 8 2 2 2" xfId="2381" xr:uid="{00000000-0005-0000-0000-000057010000}"/>
    <cellStyle name="Moeda 2 2 8 2 2 2 2" xfId="4915" xr:uid="{7A394BB3-B434-44FC-B4C6-7FD3D8C60B66}"/>
    <cellStyle name="Moeda 2 2 8 2 2 3" xfId="3329" xr:uid="{BBAE8504-0AA4-41AD-AF33-D02989AB57B7}"/>
    <cellStyle name="Moeda 2 2 8 2 3" xfId="1107" xr:uid="{00000000-0005-0000-0000-000058010000}"/>
    <cellStyle name="Moeda 2 2 8 2 3 2" xfId="2697" xr:uid="{00000000-0005-0000-0000-000059010000}"/>
    <cellStyle name="Moeda 2 2 8 2 3 2 2" xfId="5231" xr:uid="{A2D14579-EF72-4B78-B55E-41D9400056F0}"/>
    <cellStyle name="Moeda 2 2 8 2 3 3" xfId="3645" xr:uid="{EF5B1DD4-F109-4B85-882E-665C42139255}"/>
    <cellStyle name="Moeda 2 2 8 2 4" xfId="1423" xr:uid="{00000000-0005-0000-0000-00005A010000}"/>
    <cellStyle name="Moeda 2 2 8 2 4 2" xfId="3961" xr:uid="{B1DD1102-BB04-4891-856C-EF6E2000BCF0}"/>
    <cellStyle name="Moeda 2 2 8 2 5" xfId="1744" xr:uid="{00000000-0005-0000-0000-00005B010000}"/>
    <cellStyle name="Moeda 2 2 8 2 5 2" xfId="4282" xr:uid="{FAD28933-5B53-44D2-A21A-5B03BEF010C5}"/>
    <cellStyle name="Moeda 2 2 8 2 6" xfId="2065" xr:uid="{00000000-0005-0000-0000-00005C010000}"/>
    <cellStyle name="Moeda 2 2 8 2 6 2" xfId="4599" xr:uid="{1E97BB80-F0A2-446A-9653-98601F0F8358}"/>
    <cellStyle name="Moeda 2 2 8 2 7" xfId="3013" xr:uid="{26C8DD1C-8297-4440-A5B6-3B6E8BAF4CA6}"/>
    <cellStyle name="Moeda 2 2 8 3" xfId="485" xr:uid="{00000000-0005-0000-0000-00005D010000}"/>
    <cellStyle name="Moeda 2 2 8 3 2" xfId="893" xr:uid="{00000000-0005-0000-0000-00005E010000}"/>
    <cellStyle name="Moeda 2 2 8 3 2 2" xfId="2483" xr:uid="{00000000-0005-0000-0000-00005F010000}"/>
    <cellStyle name="Moeda 2 2 8 3 2 2 2" xfId="5017" xr:uid="{1E9D34D0-FDDE-422A-978D-48D1FC463DF8}"/>
    <cellStyle name="Moeda 2 2 8 3 2 3" xfId="3431" xr:uid="{99E63817-6C5D-409F-B600-E4C73B8D7426}"/>
    <cellStyle name="Moeda 2 2 8 3 3" xfId="1209" xr:uid="{00000000-0005-0000-0000-000060010000}"/>
    <cellStyle name="Moeda 2 2 8 3 3 2" xfId="2799" xr:uid="{00000000-0005-0000-0000-000061010000}"/>
    <cellStyle name="Moeda 2 2 8 3 3 2 2" xfId="5333" xr:uid="{308E636F-D63D-456E-B956-503DEFA2663E}"/>
    <cellStyle name="Moeda 2 2 8 3 3 3" xfId="3747" xr:uid="{B34859FE-4654-4CEE-8898-32B5C0D8FCF4}"/>
    <cellStyle name="Moeda 2 2 8 3 4" xfId="1525" xr:uid="{00000000-0005-0000-0000-000062010000}"/>
    <cellStyle name="Moeda 2 2 8 3 4 2" xfId="4063" xr:uid="{A9D52779-81C5-4595-B41D-39DC6C1D0B48}"/>
    <cellStyle name="Moeda 2 2 8 3 5" xfId="1846" xr:uid="{00000000-0005-0000-0000-000063010000}"/>
    <cellStyle name="Moeda 2 2 8 3 5 2" xfId="4384" xr:uid="{9C132F39-5DCC-4998-9930-52456C3847A3}"/>
    <cellStyle name="Moeda 2 2 8 3 6" xfId="2167" xr:uid="{00000000-0005-0000-0000-000064010000}"/>
    <cellStyle name="Moeda 2 2 8 3 6 2" xfId="4701" xr:uid="{2834AE0E-E03E-4BAC-A704-D71C388CCFAF}"/>
    <cellStyle name="Moeda 2 2 8 3 7" xfId="3115" xr:uid="{B8BDC38D-58C4-48D2-A7A2-ECC9FFE927F3}"/>
    <cellStyle name="Moeda 2 2 8 4" xfId="689" xr:uid="{00000000-0005-0000-0000-000065010000}"/>
    <cellStyle name="Moeda 2 2 8 4 2" xfId="2279" xr:uid="{00000000-0005-0000-0000-000066010000}"/>
    <cellStyle name="Moeda 2 2 8 4 2 2" xfId="4813" xr:uid="{274CBB18-595E-4F12-9ED5-BD0CE7368C9A}"/>
    <cellStyle name="Moeda 2 2 8 4 3" xfId="3227" xr:uid="{31E49FD9-1857-4D68-B34E-19AC3025B91C}"/>
    <cellStyle name="Moeda 2 2 8 5" xfId="1005" xr:uid="{00000000-0005-0000-0000-000067010000}"/>
    <cellStyle name="Moeda 2 2 8 5 2" xfId="2595" xr:uid="{00000000-0005-0000-0000-000068010000}"/>
    <cellStyle name="Moeda 2 2 8 5 2 2" xfId="5129" xr:uid="{CABDC21C-9027-4112-9054-5BE272BE0E82}"/>
    <cellStyle name="Moeda 2 2 8 5 3" xfId="3543" xr:uid="{336B0532-583B-488C-B715-8D038AC4EC0C}"/>
    <cellStyle name="Moeda 2 2 8 6" xfId="1321" xr:uid="{00000000-0005-0000-0000-000069010000}"/>
    <cellStyle name="Moeda 2 2 8 6 2" xfId="3859" xr:uid="{A46559C1-6779-482D-890E-15A21C56294B}"/>
    <cellStyle name="Moeda 2 2 8 7" xfId="1642" xr:uid="{00000000-0005-0000-0000-00006A010000}"/>
    <cellStyle name="Moeda 2 2 8 7 2" xfId="4180" xr:uid="{63BD3289-CD65-43BF-980F-E457C46F01BD}"/>
    <cellStyle name="Moeda 2 2 8 8" xfId="1963" xr:uid="{00000000-0005-0000-0000-00006B010000}"/>
    <cellStyle name="Moeda 2 2 8 8 2" xfId="4497" xr:uid="{78C6FCFD-8B3F-41C1-813E-95B4D4F46C91}"/>
    <cellStyle name="Moeda 2 2 8 9" xfId="2911" xr:uid="{CB28CA20-F0E9-44B0-A053-13F540C58435}"/>
    <cellStyle name="Moeda 2 2 9" xfId="240" xr:uid="{00000000-0005-0000-0000-00006C010000}"/>
    <cellStyle name="Moeda 2 2 9 2" xfId="776" xr:uid="{00000000-0005-0000-0000-00006D010000}"/>
    <cellStyle name="Moeda 2 2 9 2 2" xfId="2366" xr:uid="{00000000-0005-0000-0000-00006E010000}"/>
    <cellStyle name="Moeda 2 2 9 2 2 2" xfId="4900" xr:uid="{6C95AEA0-34EE-4EDA-8460-80B71BD3A3D9}"/>
    <cellStyle name="Moeda 2 2 9 2 3" xfId="3314" xr:uid="{585FA3D8-78B7-4ECB-8E32-92A3AC0A1BD0}"/>
    <cellStyle name="Moeda 2 2 9 3" xfId="1092" xr:uid="{00000000-0005-0000-0000-00006F010000}"/>
    <cellStyle name="Moeda 2 2 9 3 2" xfId="2682" xr:uid="{00000000-0005-0000-0000-000070010000}"/>
    <cellStyle name="Moeda 2 2 9 3 2 2" xfId="5216" xr:uid="{F02FE72C-EA14-45AB-AEB1-D12EBDBD05D0}"/>
    <cellStyle name="Moeda 2 2 9 3 3" xfId="3630" xr:uid="{A14B82AC-D29A-45CE-9034-1F576D643E73}"/>
    <cellStyle name="Moeda 2 2 9 4" xfId="1408" xr:uid="{00000000-0005-0000-0000-000071010000}"/>
    <cellStyle name="Moeda 2 2 9 4 2" xfId="3946" xr:uid="{E8685695-4BAD-4F5C-B59D-CDE0B842EF0C}"/>
    <cellStyle name="Moeda 2 2 9 5" xfId="1729" xr:uid="{00000000-0005-0000-0000-000072010000}"/>
    <cellStyle name="Moeda 2 2 9 5 2" xfId="4267" xr:uid="{D3874050-3838-41D5-A615-DB9798D12774}"/>
    <cellStyle name="Moeda 2 2 9 6" xfId="2050" xr:uid="{00000000-0005-0000-0000-000073010000}"/>
    <cellStyle name="Moeda 2 2 9 6 2" xfId="4584" xr:uid="{D45E7703-E534-442D-8C85-0FDA43AAB433}"/>
    <cellStyle name="Moeda 2 2 9 7" xfId="2998" xr:uid="{A4925181-A736-4558-9091-1A7E5831EF0B}"/>
    <cellStyle name="Moeda 2 3" xfId="32" xr:uid="{00000000-0005-0000-0000-000074010000}"/>
    <cellStyle name="Moeda 2 3 10" xfId="677" xr:uid="{00000000-0005-0000-0000-000075010000}"/>
    <cellStyle name="Moeda 2 3 10 2" xfId="2267" xr:uid="{00000000-0005-0000-0000-000076010000}"/>
    <cellStyle name="Moeda 2 3 10 2 2" xfId="4801" xr:uid="{677F09F6-F02D-4DE0-B986-0B4A0B60C31B}"/>
    <cellStyle name="Moeda 2 3 10 3" xfId="3215" xr:uid="{9A6A987D-F8BF-4F71-BFD6-66DE66D381AB}"/>
    <cellStyle name="Moeda 2 3 11" xfId="993" xr:uid="{00000000-0005-0000-0000-000077010000}"/>
    <cellStyle name="Moeda 2 3 11 2" xfId="2583" xr:uid="{00000000-0005-0000-0000-000078010000}"/>
    <cellStyle name="Moeda 2 3 11 2 2" xfId="5117" xr:uid="{AD566BA9-FDD8-4A22-9F6B-3E60CBF319C1}"/>
    <cellStyle name="Moeda 2 3 11 3" xfId="3531" xr:uid="{8A2FE55F-E50E-4319-89BA-6C701A79617E}"/>
    <cellStyle name="Moeda 2 3 12" xfId="1309" xr:uid="{00000000-0005-0000-0000-000079010000}"/>
    <cellStyle name="Moeda 2 3 12 2" xfId="3847" xr:uid="{9755C0BF-D620-4754-8BF6-D106EC4B7645}"/>
    <cellStyle name="Moeda 2 3 13" xfId="1630" xr:uid="{00000000-0005-0000-0000-00007A010000}"/>
    <cellStyle name="Moeda 2 3 13 2" xfId="4168" xr:uid="{165709F1-04B9-4BB7-A23F-998CD8C99AD7}"/>
    <cellStyle name="Moeda 2 3 14" xfId="1950" xr:uid="{00000000-0005-0000-0000-00007B010000}"/>
    <cellStyle name="Moeda 2 3 14 2" xfId="4485" xr:uid="{BA11DD35-A9E4-4BBE-A820-25861EBEA3D5}"/>
    <cellStyle name="Moeda 2 3 15" xfId="2899" xr:uid="{4407E45B-5010-4DC6-83DB-4D06C51E03CA}"/>
    <cellStyle name="Moeda 2 3 2" xfId="126" xr:uid="{00000000-0005-0000-0000-00007C010000}"/>
    <cellStyle name="Moeda 2 3 2 2" xfId="340" xr:uid="{00000000-0005-0000-0000-00007D010000}"/>
    <cellStyle name="Moeda 2 3 2 2 2" xfId="824" xr:uid="{00000000-0005-0000-0000-00007E010000}"/>
    <cellStyle name="Moeda 2 3 2 2 2 2" xfId="2414" xr:uid="{00000000-0005-0000-0000-00007F010000}"/>
    <cellStyle name="Moeda 2 3 2 2 2 2 2" xfId="4948" xr:uid="{02BCD1CD-4F09-407D-9C18-23697D051EED}"/>
    <cellStyle name="Moeda 2 3 2 2 2 3" xfId="3362" xr:uid="{C46C82CF-6DA9-487A-8884-5EF1D98CB26E}"/>
    <cellStyle name="Moeda 2 3 2 2 3" xfId="1140" xr:uid="{00000000-0005-0000-0000-000080010000}"/>
    <cellStyle name="Moeda 2 3 2 2 3 2" xfId="2730" xr:uid="{00000000-0005-0000-0000-000081010000}"/>
    <cellStyle name="Moeda 2 3 2 2 3 2 2" xfId="5264" xr:uid="{6791A060-641C-40D8-A700-566D55E36D26}"/>
    <cellStyle name="Moeda 2 3 2 2 3 3" xfId="3678" xr:uid="{E029AE5A-6626-465A-89E7-1F466B59FC73}"/>
    <cellStyle name="Moeda 2 3 2 2 4" xfId="1456" xr:uid="{00000000-0005-0000-0000-000082010000}"/>
    <cellStyle name="Moeda 2 3 2 2 4 2" xfId="3994" xr:uid="{F4406694-0DE9-4D5D-A6F6-069E62264308}"/>
    <cellStyle name="Moeda 2 3 2 2 5" xfId="1777" xr:uid="{00000000-0005-0000-0000-000083010000}"/>
    <cellStyle name="Moeda 2 3 2 2 5 2" xfId="4315" xr:uid="{612D6AAA-53D1-49B5-B5CE-BCE81F1C5A55}"/>
    <cellStyle name="Moeda 2 3 2 2 6" xfId="2098" xr:uid="{00000000-0005-0000-0000-000084010000}"/>
    <cellStyle name="Moeda 2 3 2 2 6 2" xfId="4632" xr:uid="{DE00808B-285E-4A2F-AD6E-A123EF3BD6FF}"/>
    <cellStyle name="Moeda 2 3 2 2 7" xfId="3046" xr:uid="{0AC31F5D-D239-4941-A4C1-2DBE4D7F5B32}"/>
    <cellStyle name="Moeda 2 3 2 3" xfId="554" xr:uid="{00000000-0005-0000-0000-000085010000}"/>
    <cellStyle name="Moeda 2 3 2 3 2" xfId="926" xr:uid="{00000000-0005-0000-0000-000086010000}"/>
    <cellStyle name="Moeda 2 3 2 3 2 2" xfId="2516" xr:uid="{00000000-0005-0000-0000-000087010000}"/>
    <cellStyle name="Moeda 2 3 2 3 2 2 2" xfId="5050" xr:uid="{6A294551-A66F-4F49-BC5D-C34A893412A9}"/>
    <cellStyle name="Moeda 2 3 2 3 2 3" xfId="3464" xr:uid="{D5D28C4E-19D7-4170-A84E-9968DBACCCEF}"/>
    <cellStyle name="Moeda 2 3 2 3 3" xfId="1242" xr:uid="{00000000-0005-0000-0000-000088010000}"/>
    <cellStyle name="Moeda 2 3 2 3 3 2" xfId="2832" xr:uid="{00000000-0005-0000-0000-000089010000}"/>
    <cellStyle name="Moeda 2 3 2 3 3 2 2" xfId="5366" xr:uid="{22660F50-8762-4C8D-97D1-773F7785C1D0}"/>
    <cellStyle name="Moeda 2 3 2 3 3 3" xfId="3780" xr:uid="{F9A92906-31A9-4216-855D-CECBC4027EFF}"/>
    <cellStyle name="Moeda 2 3 2 3 4" xfId="1558" xr:uid="{00000000-0005-0000-0000-00008A010000}"/>
    <cellStyle name="Moeda 2 3 2 3 4 2" xfId="4096" xr:uid="{1778E853-73C9-4661-B653-DE24A3334ADF}"/>
    <cellStyle name="Moeda 2 3 2 3 5" xfId="1879" xr:uid="{00000000-0005-0000-0000-00008B010000}"/>
    <cellStyle name="Moeda 2 3 2 3 5 2" xfId="4417" xr:uid="{FC700B27-E64C-48BA-BC5A-EDEA33504717}"/>
    <cellStyle name="Moeda 2 3 2 3 6" xfId="2200" xr:uid="{00000000-0005-0000-0000-00008C010000}"/>
    <cellStyle name="Moeda 2 3 2 3 6 2" xfId="4734" xr:uid="{91E97196-F719-435D-AE7D-507D9C7A9120}"/>
    <cellStyle name="Moeda 2 3 2 3 7" xfId="3148" xr:uid="{7608E83C-B863-47AA-AA74-527BA79543E4}"/>
    <cellStyle name="Moeda 2 3 2 4" xfId="722" xr:uid="{00000000-0005-0000-0000-00008D010000}"/>
    <cellStyle name="Moeda 2 3 2 4 2" xfId="2312" xr:uid="{00000000-0005-0000-0000-00008E010000}"/>
    <cellStyle name="Moeda 2 3 2 4 2 2" xfId="4846" xr:uid="{67E1EEED-4AD1-4A70-AD8C-5140BE74452E}"/>
    <cellStyle name="Moeda 2 3 2 4 3" xfId="3260" xr:uid="{438586D9-0387-48D8-AC19-0C61EA0676C5}"/>
    <cellStyle name="Moeda 2 3 2 5" xfId="1038" xr:uid="{00000000-0005-0000-0000-00008F010000}"/>
    <cellStyle name="Moeda 2 3 2 5 2" xfId="2628" xr:uid="{00000000-0005-0000-0000-000090010000}"/>
    <cellStyle name="Moeda 2 3 2 5 2 2" xfId="5162" xr:uid="{E8E53B27-C40A-4C56-AA3A-AD02E5A5C543}"/>
    <cellStyle name="Moeda 2 3 2 5 3" xfId="3576" xr:uid="{CCF2F452-347E-4CD2-90CD-8F58A07F054D}"/>
    <cellStyle name="Moeda 2 3 2 6" xfId="1354" xr:uid="{00000000-0005-0000-0000-000091010000}"/>
    <cellStyle name="Moeda 2 3 2 6 2" xfId="3892" xr:uid="{9B48E134-01DC-46B2-973B-8D20F572CBBC}"/>
    <cellStyle name="Moeda 2 3 2 7" xfId="1675" xr:uid="{00000000-0005-0000-0000-000092010000}"/>
    <cellStyle name="Moeda 2 3 2 7 2" xfId="4213" xr:uid="{7B62EC49-E203-41CA-A2F2-56E71A97761D}"/>
    <cellStyle name="Moeda 2 3 2 8" xfId="1996" xr:uid="{00000000-0005-0000-0000-000093010000}"/>
    <cellStyle name="Moeda 2 3 2 8 2" xfId="4530" xr:uid="{C8258720-D199-4B3F-B5F2-E3F7146C2B2E}"/>
    <cellStyle name="Moeda 2 3 2 9" xfId="2944" xr:uid="{BBA0831E-B1E7-43E5-BFBC-7394DC4093EC}"/>
    <cellStyle name="Moeda 2 3 3" xfId="157" xr:uid="{00000000-0005-0000-0000-000094010000}"/>
    <cellStyle name="Moeda 2 3 3 2" xfId="371" xr:uid="{00000000-0005-0000-0000-000095010000}"/>
    <cellStyle name="Moeda 2 3 3 2 2" xfId="839" xr:uid="{00000000-0005-0000-0000-000096010000}"/>
    <cellStyle name="Moeda 2 3 3 2 2 2" xfId="2429" xr:uid="{00000000-0005-0000-0000-000097010000}"/>
    <cellStyle name="Moeda 2 3 3 2 2 2 2" xfId="4963" xr:uid="{E833EC84-E949-4897-BD0E-2829FD61ECB2}"/>
    <cellStyle name="Moeda 2 3 3 2 2 3" xfId="3377" xr:uid="{B1B80DB8-51D1-499F-9FEE-B83C394BCD1E}"/>
    <cellStyle name="Moeda 2 3 3 2 3" xfId="1155" xr:uid="{00000000-0005-0000-0000-000098010000}"/>
    <cellStyle name="Moeda 2 3 3 2 3 2" xfId="2745" xr:uid="{00000000-0005-0000-0000-000099010000}"/>
    <cellStyle name="Moeda 2 3 3 2 3 2 2" xfId="5279" xr:uid="{C3227ABD-2163-4F20-8CB1-8207158C33DB}"/>
    <cellStyle name="Moeda 2 3 3 2 3 3" xfId="3693" xr:uid="{DB01727B-8D10-4F89-8A2D-FAD12BB20A3A}"/>
    <cellStyle name="Moeda 2 3 3 2 4" xfId="1471" xr:uid="{00000000-0005-0000-0000-00009A010000}"/>
    <cellStyle name="Moeda 2 3 3 2 4 2" xfId="4009" xr:uid="{CD82E645-9EE9-43E5-9E03-BBAE624B4EF9}"/>
    <cellStyle name="Moeda 2 3 3 2 5" xfId="1792" xr:uid="{00000000-0005-0000-0000-00009B010000}"/>
    <cellStyle name="Moeda 2 3 3 2 5 2" xfId="4330" xr:uid="{C374B93E-2D02-4F4F-BA5E-D4C11B17E3D7}"/>
    <cellStyle name="Moeda 2 3 3 2 6" xfId="2113" xr:uid="{00000000-0005-0000-0000-00009C010000}"/>
    <cellStyle name="Moeda 2 3 3 2 6 2" xfId="4647" xr:uid="{D41A997E-31B3-4960-A422-758397AB5D95}"/>
    <cellStyle name="Moeda 2 3 3 2 7" xfId="3061" xr:uid="{417EB568-6E1A-4EF0-B126-7A55D5A8C0FB}"/>
    <cellStyle name="Moeda 2 3 3 3" xfId="585" xr:uid="{00000000-0005-0000-0000-00009D010000}"/>
    <cellStyle name="Moeda 2 3 3 3 2" xfId="941" xr:uid="{00000000-0005-0000-0000-00009E010000}"/>
    <cellStyle name="Moeda 2 3 3 3 2 2" xfId="2531" xr:uid="{00000000-0005-0000-0000-00009F010000}"/>
    <cellStyle name="Moeda 2 3 3 3 2 2 2" xfId="5065" xr:uid="{D0388012-8EE6-4151-A570-9475C1FFF701}"/>
    <cellStyle name="Moeda 2 3 3 3 2 3" xfId="3479" xr:uid="{C145FD6D-A72C-4FF5-BCDC-E775CF2EA188}"/>
    <cellStyle name="Moeda 2 3 3 3 3" xfId="1257" xr:uid="{00000000-0005-0000-0000-0000A0010000}"/>
    <cellStyle name="Moeda 2 3 3 3 3 2" xfId="2847" xr:uid="{00000000-0005-0000-0000-0000A1010000}"/>
    <cellStyle name="Moeda 2 3 3 3 3 2 2" xfId="5381" xr:uid="{FD1777C6-7CA0-46CC-AD2D-054531388326}"/>
    <cellStyle name="Moeda 2 3 3 3 3 3" xfId="3795" xr:uid="{ED41D2F3-4083-47B4-B9FE-ACAE362712A9}"/>
    <cellStyle name="Moeda 2 3 3 3 4" xfId="1573" xr:uid="{00000000-0005-0000-0000-0000A2010000}"/>
    <cellStyle name="Moeda 2 3 3 3 4 2" xfId="4111" xr:uid="{DE03822F-6AE0-4C23-B3C3-FC4473744CF0}"/>
    <cellStyle name="Moeda 2 3 3 3 5" xfId="1894" xr:uid="{00000000-0005-0000-0000-0000A3010000}"/>
    <cellStyle name="Moeda 2 3 3 3 5 2" xfId="4432" xr:uid="{980838C1-AC25-46BB-9561-56D99A9D88CE}"/>
    <cellStyle name="Moeda 2 3 3 3 6" xfId="2215" xr:uid="{00000000-0005-0000-0000-0000A4010000}"/>
    <cellStyle name="Moeda 2 3 3 3 6 2" xfId="4749" xr:uid="{0058E454-4728-4156-A960-FBDEA572C819}"/>
    <cellStyle name="Moeda 2 3 3 3 7" xfId="3163" xr:uid="{5FB4C034-69F1-47A7-BDDF-B8964D4ABF5B}"/>
    <cellStyle name="Moeda 2 3 3 4" xfId="737" xr:uid="{00000000-0005-0000-0000-0000A5010000}"/>
    <cellStyle name="Moeda 2 3 3 4 2" xfId="2327" xr:uid="{00000000-0005-0000-0000-0000A6010000}"/>
    <cellStyle name="Moeda 2 3 3 4 2 2" xfId="4861" xr:uid="{34AD8F6F-A4DF-4856-9340-F9EE1D21F76D}"/>
    <cellStyle name="Moeda 2 3 3 4 3" xfId="3275" xr:uid="{8D924E34-FF78-470A-9693-BF246A423C87}"/>
    <cellStyle name="Moeda 2 3 3 5" xfId="1053" xr:uid="{00000000-0005-0000-0000-0000A7010000}"/>
    <cellStyle name="Moeda 2 3 3 5 2" xfId="2643" xr:uid="{00000000-0005-0000-0000-0000A8010000}"/>
    <cellStyle name="Moeda 2 3 3 5 2 2" xfId="5177" xr:uid="{FBCF7EC1-BE31-47D3-B86B-86950E7CE2EE}"/>
    <cellStyle name="Moeda 2 3 3 5 3" xfId="3591" xr:uid="{DE8ABC82-84DE-49AB-A708-534964BF318D}"/>
    <cellStyle name="Moeda 2 3 3 6" xfId="1369" xr:uid="{00000000-0005-0000-0000-0000A9010000}"/>
    <cellStyle name="Moeda 2 3 3 6 2" xfId="3907" xr:uid="{D87F11D4-AA3D-4ED4-A124-61A86D744D25}"/>
    <cellStyle name="Moeda 2 3 3 7" xfId="1690" xr:uid="{00000000-0005-0000-0000-0000AA010000}"/>
    <cellStyle name="Moeda 2 3 3 7 2" xfId="4228" xr:uid="{6781360C-B5A8-459A-BEAE-4FEA26D9BD03}"/>
    <cellStyle name="Moeda 2 3 3 8" xfId="2011" xr:uid="{00000000-0005-0000-0000-0000AB010000}"/>
    <cellStyle name="Moeda 2 3 3 8 2" xfId="4545" xr:uid="{EF9FE762-3EAC-410A-81D0-E8798134A563}"/>
    <cellStyle name="Moeda 2 3 3 9" xfId="2959" xr:uid="{3F752099-5F8E-4541-BCB4-FD9CC971CFE6}"/>
    <cellStyle name="Moeda 2 3 4" xfId="187" xr:uid="{00000000-0005-0000-0000-0000AC010000}"/>
    <cellStyle name="Moeda 2 3 4 2" xfId="401" xr:uid="{00000000-0005-0000-0000-0000AD010000}"/>
    <cellStyle name="Moeda 2 3 4 2 2" xfId="853" xr:uid="{00000000-0005-0000-0000-0000AE010000}"/>
    <cellStyle name="Moeda 2 3 4 2 2 2" xfId="2443" xr:uid="{00000000-0005-0000-0000-0000AF010000}"/>
    <cellStyle name="Moeda 2 3 4 2 2 2 2" xfId="4977" xr:uid="{200D270B-7306-408B-B5FA-6B1FE28F1D83}"/>
    <cellStyle name="Moeda 2 3 4 2 2 3" xfId="3391" xr:uid="{A85996B3-291D-44B0-BFB9-8405E5EEFA38}"/>
    <cellStyle name="Moeda 2 3 4 2 3" xfId="1169" xr:uid="{00000000-0005-0000-0000-0000B0010000}"/>
    <cellStyle name="Moeda 2 3 4 2 3 2" xfId="2759" xr:uid="{00000000-0005-0000-0000-0000B1010000}"/>
    <cellStyle name="Moeda 2 3 4 2 3 2 2" xfId="5293" xr:uid="{16EF1A20-3361-4458-A233-418E8C1A9F24}"/>
    <cellStyle name="Moeda 2 3 4 2 3 3" xfId="3707" xr:uid="{DB040FE8-5F0A-4692-B4CB-39FCFE9764FF}"/>
    <cellStyle name="Moeda 2 3 4 2 4" xfId="1485" xr:uid="{00000000-0005-0000-0000-0000B2010000}"/>
    <cellStyle name="Moeda 2 3 4 2 4 2" xfId="4023" xr:uid="{3A9BA651-7F0C-409A-BB2F-34783F8153C1}"/>
    <cellStyle name="Moeda 2 3 4 2 5" xfId="1806" xr:uid="{00000000-0005-0000-0000-0000B3010000}"/>
    <cellStyle name="Moeda 2 3 4 2 5 2" xfId="4344" xr:uid="{1010E4D4-D782-4950-B08E-97287B662DD8}"/>
    <cellStyle name="Moeda 2 3 4 2 6" xfId="2127" xr:uid="{00000000-0005-0000-0000-0000B4010000}"/>
    <cellStyle name="Moeda 2 3 4 2 6 2" xfId="4661" xr:uid="{2D040CFF-4F95-4402-880B-823D95DF10A1}"/>
    <cellStyle name="Moeda 2 3 4 2 7" xfId="3075" xr:uid="{7194AFD7-9D7B-4768-BAC6-B385CED7F62A}"/>
    <cellStyle name="Moeda 2 3 4 3" xfId="615" xr:uid="{00000000-0005-0000-0000-0000B5010000}"/>
    <cellStyle name="Moeda 2 3 4 3 2" xfId="955" xr:uid="{00000000-0005-0000-0000-0000B6010000}"/>
    <cellStyle name="Moeda 2 3 4 3 2 2" xfId="2545" xr:uid="{00000000-0005-0000-0000-0000B7010000}"/>
    <cellStyle name="Moeda 2 3 4 3 2 2 2" xfId="5079" xr:uid="{D4B98170-FA42-4B96-AA8E-F266FB590952}"/>
    <cellStyle name="Moeda 2 3 4 3 2 3" xfId="3493" xr:uid="{2EA5F152-0867-4FE4-A7E6-65E297E172E1}"/>
    <cellStyle name="Moeda 2 3 4 3 3" xfId="1271" xr:uid="{00000000-0005-0000-0000-0000B8010000}"/>
    <cellStyle name="Moeda 2 3 4 3 3 2" xfId="2861" xr:uid="{00000000-0005-0000-0000-0000B9010000}"/>
    <cellStyle name="Moeda 2 3 4 3 3 2 2" xfId="5395" xr:uid="{86026BC1-BF18-403D-8C68-D871C83915A0}"/>
    <cellStyle name="Moeda 2 3 4 3 3 3" xfId="3809" xr:uid="{36C47F39-C27C-4258-9119-F4BCB5C29D65}"/>
    <cellStyle name="Moeda 2 3 4 3 4" xfId="1587" xr:uid="{00000000-0005-0000-0000-0000BA010000}"/>
    <cellStyle name="Moeda 2 3 4 3 4 2" xfId="4125" xr:uid="{3ACDE0A7-4E6B-4979-9F1C-3F7FB8FB82D1}"/>
    <cellStyle name="Moeda 2 3 4 3 5" xfId="1908" xr:uid="{00000000-0005-0000-0000-0000BB010000}"/>
    <cellStyle name="Moeda 2 3 4 3 5 2" xfId="4446" xr:uid="{EFCE3666-3A5D-497E-8759-336DCA20AEF9}"/>
    <cellStyle name="Moeda 2 3 4 3 6" xfId="2229" xr:uid="{00000000-0005-0000-0000-0000BC010000}"/>
    <cellStyle name="Moeda 2 3 4 3 6 2" xfId="4763" xr:uid="{A361C2E8-4459-4CFA-8D1C-69D07506C392}"/>
    <cellStyle name="Moeda 2 3 4 3 7" xfId="3177" xr:uid="{0E8D25CE-1DB4-4F15-B636-F10B6839EF68}"/>
    <cellStyle name="Moeda 2 3 4 4" xfId="751" xr:uid="{00000000-0005-0000-0000-0000BD010000}"/>
    <cellStyle name="Moeda 2 3 4 4 2" xfId="2341" xr:uid="{00000000-0005-0000-0000-0000BE010000}"/>
    <cellStyle name="Moeda 2 3 4 4 2 2" xfId="4875" xr:uid="{3147E400-75A6-4592-8208-C8D81397E43A}"/>
    <cellStyle name="Moeda 2 3 4 4 3" xfId="3289" xr:uid="{0A3765B2-C752-4796-A034-AC36B6997BE3}"/>
    <cellStyle name="Moeda 2 3 4 5" xfId="1067" xr:uid="{00000000-0005-0000-0000-0000BF010000}"/>
    <cellStyle name="Moeda 2 3 4 5 2" xfId="2657" xr:uid="{00000000-0005-0000-0000-0000C0010000}"/>
    <cellStyle name="Moeda 2 3 4 5 2 2" xfId="5191" xr:uid="{2CFEDE40-CE3B-4150-BFB3-D757DB15CCD4}"/>
    <cellStyle name="Moeda 2 3 4 5 3" xfId="3605" xr:uid="{BD7923DE-91ED-49A9-A757-13CA9C29E053}"/>
    <cellStyle name="Moeda 2 3 4 6" xfId="1383" xr:uid="{00000000-0005-0000-0000-0000C1010000}"/>
    <cellStyle name="Moeda 2 3 4 6 2" xfId="3921" xr:uid="{8F8E0002-8DCC-4A67-9F21-482544BDA665}"/>
    <cellStyle name="Moeda 2 3 4 7" xfId="1704" xr:uid="{00000000-0005-0000-0000-0000C2010000}"/>
    <cellStyle name="Moeda 2 3 4 7 2" xfId="4242" xr:uid="{D14E3872-85C7-4C70-BF1E-C1D69FF0F969}"/>
    <cellStyle name="Moeda 2 3 4 8" xfId="2025" xr:uid="{00000000-0005-0000-0000-0000C3010000}"/>
    <cellStyle name="Moeda 2 3 4 8 2" xfId="4559" xr:uid="{E2F79ED9-ED0C-43B2-8D5C-B11A8F25E433}"/>
    <cellStyle name="Moeda 2 3 4 9" xfId="2973" xr:uid="{729E265F-A484-4292-AD55-A9177CE17BF3}"/>
    <cellStyle name="Moeda 2 3 5" xfId="217" xr:uid="{00000000-0005-0000-0000-0000C4010000}"/>
    <cellStyle name="Moeda 2 3 5 2" xfId="431" xr:uid="{00000000-0005-0000-0000-0000C5010000}"/>
    <cellStyle name="Moeda 2 3 5 2 2" xfId="867" xr:uid="{00000000-0005-0000-0000-0000C6010000}"/>
    <cellStyle name="Moeda 2 3 5 2 2 2" xfId="2457" xr:uid="{00000000-0005-0000-0000-0000C7010000}"/>
    <cellStyle name="Moeda 2 3 5 2 2 2 2" xfId="4991" xr:uid="{7658CFC0-2892-4C64-A4D1-5B44D6895C2D}"/>
    <cellStyle name="Moeda 2 3 5 2 2 3" xfId="3405" xr:uid="{306C77EE-BDA6-4F7C-98DB-6A619867962D}"/>
    <cellStyle name="Moeda 2 3 5 2 3" xfId="1183" xr:uid="{00000000-0005-0000-0000-0000C8010000}"/>
    <cellStyle name="Moeda 2 3 5 2 3 2" xfId="2773" xr:uid="{00000000-0005-0000-0000-0000C9010000}"/>
    <cellStyle name="Moeda 2 3 5 2 3 2 2" xfId="5307" xr:uid="{345E9AE1-FA7C-440D-9565-98F1BFFD1382}"/>
    <cellStyle name="Moeda 2 3 5 2 3 3" xfId="3721" xr:uid="{CB4EC69A-8348-4C9D-9B4F-C89A03DBB786}"/>
    <cellStyle name="Moeda 2 3 5 2 4" xfId="1499" xr:uid="{00000000-0005-0000-0000-0000CA010000}"/>
    <cellStyle name="Moeda 2 3 5 2 4 2" xfId="4037" xr:uid="{CBF2E58B-96EF-48CC-BAE2-F0A417A22400}"/>
    <cellStyle name="Moeda 2 3 5 2 5" xfId="1820" xr:uid="{00000000-0005-0000-0000-0000CB010000}"/>
    <cellStyle name="Moeda 2 3 5 2 5 2" xfId="4358" xr:uid="{CD016CF3-693E-473A-BD3F-6577E6974683}"/>
    <cellStyle name="Moeda 2 3 5 2 6" xfId="2141" xr:uid="{00000000-0005-0000-0000-0000CC010000}"/>
    <cellStyle name="Moeda 2 3 5 2 6 2" xfId="4675" xr:uid="{5699CB61-EC5D-4FE8-90C0-8465784E250A}"/>
    <cellStyle name="Moeda 2 3 5 2 7" xfId="3089" xr:uid="{1AAD1D6F-6225-42D8-B2B5-C54FC52F05B0}"/>
    <cellStyle name="Moeda 2 3 5 3" xfId="645" xr:uid="{00000000-0005-0000-0000-0000CD010000}"/>
    <cellStyle name="Moeda 2 3 5 3 2" xfId="969" xr:uid="{00000000-0005-0000-0000-0000CE010000}"/>
    <cellStyle name="Moeda 2 3 5 3 2 2" xfId="2559" xr:uid="{00000000-0005-0000-0000-0000CF010000}"/>
    <cellStyle name="Moeda 2 3 5 3 2 2 2" xfId="5093" xr:uid="{B2A67F06-D032-4695-9B9B-FA831166E368}"/>
    <cellStyle name="Moeda 2 3 5 3 2 3" xfId="3507" xr:uid="{0CF80EBB-361A-41A2-8F88-9A295BF6E698}"/>
    <cellStyle name="Moeda 2 3 5 3 3" xfId="1285" xr:uid="{00000000-0005-0000-0000-0000D0010000}"/>
    <cellStyle name="Moeda 2 3 5 3 3 2" xfId="2875" xr:uid="{00000000-0005-0000-0000-0000D1010000}"/>
    <cellStyle name="Moeda 2 3 5 3 3 2 2" xfId="5409" xr:uid="{0123FCE1-408E-41B5-B026-168E98A53B63}"/>
    <cellStyle name="Moeda 2 3 5 3 3 3" xfId="3823" xr:uid="{8A0129A0-A921-4B73-9212-C1E0461BDC26}"/>
    <cellStyle name="Moeda 2 3 5 3 4" xfId="1601" xr:uid="{00000000-0005-0000-0000-0000D2010000}"/>
    <cellStyle name="Moeda 2 3 5 3 4 2" xfId="4139" xr:uid="{D7909394-7B21-46C4-969F-76803A6C450A}"/>
    <cellStyle name="Moeda 2 3 5 3 5" xfId="1922" xr:uid="{00000000-0005-0000-0000-0000D3010000}"/>
    <cellStyle name="Moeda 2 3 5 3 5 2" xfId="4460" xr:uid="{2FE4492C-09FD-48A5-9942-81D9E34DDBE9}"/>
    <cellStyle name="Moeda 2 3 5 3 6" xfId="2243" xr:uid="{00000000-0005-0000-0000-0000D4010000}"/>
    <cellStyle name="Moeda 2 3 5 3 6 2" xfId="4777" xr:uid="{DFA33680-94B5-4399-900A-D4F7259B5E2F}"/>
    <cellStyle name="Moeda 2 3 5 3 7" xfId="3191" xr:uid="{94916498-09B5-4D42-BBFA-46D78313C8C0}"/>
    <cellStyle name="Moeda 2 3 5 4" xfId="765" xr:uid="{00000000-0005-0000-0000-0000D5010000}"/>
    <cellStyle name="Moeda 2 3 5 4 2" xfId="2355" xr:uid="{00000000-0005-0000-0000-0000D6010000}"/>
    <cellStyle name="Moeda 2 3 5 4 2 2" xfId="4889" xr:uid="{D44F0C11-5CC6-40AB-8A5D-3A8CEA3D7F0F}"/>
    <cellStyle name="Moeda 2 3 5 4 3" xfId="3303" xr:uid="{62C7A3E5-E813-44D0-9B8A-07160C45EE9B}"/>
    <cellStyle name="Moeda 2 3 5 5" xfId="1081" xr:uid="{00000000-0005-0000-0000-0000D7010000}"/>
    <cellStyle name="Moeda 2 3 5 5 2" xfId="2671" xr:uid="{00000000-0005-0000-0000-0000D8010000}"/>
    <cellStyle name="Moeda 2 3 5 5 2 2" xfId="5205" xr:uid="{7FF1BF18-91B8-4088-9762-C93AE03619F3}"/>
    <cellStyle name="Moeda 2 3 5 5 3" xfId="3619" xr:uid="{9A0ED260-65DC-4D35-BDFB-A79AD3367A0E}"/>
    <cellStyle name="Moeda 2 3 5 6" xfId="1397" xr:uid="{00000000-0005-0000-0000-0000D9010000}"/>
    <cellStyle name="Moeda 2 3 5 6 2" xfId="3935" xr:uid="{81C47272-D5C9-452E-B69B-2BC434F1ADB8}"/>
    <cellStyle name="Moeda 2 3 5 7" xfId="1718" xr:uid="{00000000-0005-0000-0000-0000DA010000}"/>
    <cellStyle name="Moeda 2 3 5 7 2" xfId="4256" xr:uid="{3C0B3317-82B0-481D-BF08-D53909E71546}"/>
    <cellStyle name="Moeda 2 3 5 8" xfId="2039" xr:uid="{00000000-0005-0000-0000-0000DB010000}"/>
    <cellStyle name="Moeda 2 3 5 8 2" xfId="4573" xr:uid="{E48EA64B-A0C8-4B80-998B-D79B67AFD362}"/>
    <cellStyle name="Moeda 2 3 5 9" xfId="2987" xr:uid="{01CAF559-A68D-4884-AAD1-B502F5D3AA75}"/>
    <cellStyle name="Moeda 2 3 6" xfId="96" xr:uid="{00000000-0005-0000-0000-0000DC010000}"/>
    <cellStyle name="Moeda 2 3 6 2" xfId="310" xr:uid="{00000000-0005-0000-0000-0000DD010000}"/>
    <cellStyle name="Moeda 2 3 6 2 2" xfId="810" xr:uid="{00000000-0005-0000-0000-0000DE010000}"/>
    <cellStyle name="Moeda 2 3 6 2 2 2" xfId="2400" xr:uid="{00000000-0005-0000-0000-0000DF010000}"/>
    <cellStyle name="Moeda 2 3 6 2 2 2 2" xfId="4934" xr:uid="{97C3C2AE-BACF-44C7-8EED-61511ED95FDA}"/>
    <cellStyle name="Moeda 2 3 6 2 2 3" xfId="3348" xr:uid="{32CB1947-4074-415F-BEDB-A2D10D28E6A8}"/>
    <cellStyle name="Moeda 2 3 6 2 3" xfId="1126" xr:uid="{00000000-0005-0000-0000-0000E0010000}"/>
    <cellStyle name="Moeda 2 3 6 2 3 2" xfId="2716" xr:uid="{00000000-0005-0000-0000-0000E1010000}"/>
    <cellStyle name="Moeda 2 3 6 2 3 2 2" xfId="5250" xr:uid="{CE7A6F01-2864-44F3-95A8-1B48E0368597}"/>
    <cellStyle name="Moeda 2 3 6 2 3 3" xfId="3664" xr:uid="{463156F7-5B3F-4EDC-838B-7E8F5DEF0930}"/>
    <cellStyle name="Moeda 2 3 6 2 4" xfId="1442" xr:uid="{00000000-0005-0000-0000-0000E2010000}"/>
    <cellStyle name="Moeda 2 3 6 2 4 2" xfId="3980" xr:uid="{FCFBC27B-4D51-46F1-B6C9-79BAD2B2E5F7}"/>
    <cellStyle name="Moeda 2 3 6 2 5" xfId="1763" xr:uid="{00000000-0005-0000-0000-0000E3010000}"/>
    <cellStyle name="Moeda 2 3 6 2 5 2" xfId="4301" xr:uid="{388DE06F-764D-4D60-BF46-73F63EAF207A}"/>
    <cellStyle name="Moeda 2 3 6 2 6" xfId="2084" xr:uid="{00000000-0005-0000-0000-0000E4010000}"/>
    <cellStyle name="Moeda 2 3 6 2 6 2" xfId="4618" xr:uid="{835A6469-4A1D-4090-A693-C9B9121B7992}"/>
    <cellStyle name="Moeda 2 3 6 2 7" xfId="3032" xr:uid="{D718BD4E-DA38-4301-9D30-AEC30303C91B}"/>
    <cellStyle name="Moeda 2 3 6 3" xfId="524" xr:uid="{00000000-0005-0000-0000-0000E5010000}"/>
    <cellStyle name="Moeda 2 3 6 3 2" xfId="912" xr:uid="{00000000-0005-0000-0000-0000E6010000}"/>
    <cellStyle name="Moeda 2 3 6 3 2 2" xfId="2502" xr:uid="{00000000-0005-0000-0000-0000E7010000}"/>
    <cellStyle name="Moeda 2 3 6 3 2 2 2" xfId="5036" xr:uid="{165E9E0A-BA88-4642-B1BB-4CD896DA5107}"/>
    <cellStyle name="Moeda 2 3 6 3 2 3" xfId="3450" xr:uid="{2C71B646-7AEE-4B44-9762-700C9724EEE2}"/>
    <cellStyle name="Moeda 2 3 6 3 3" xfId="1228" xr:uid="{00000000-0005-0000-0000-0000E8010000}"/>
    <cellStyle name="Moeda 2 3 6 3 3 2" xfId="2818" xr:uid="{00000000-0005-0000-0000-0000E9010000}"/>
    <cellStyle name="Moeda 2 3 6 3 3 2 2" xfId="5352" xr:uid="{A6AE1120-41A1-42E6-A4BF-3BA5E46CF51B}"/>
    <cellStyle name="Moeda 2 3 6 3 3 3" xfId="3766" xr:uid="{B26C5A52-764B-48B0-AA50-9A3BBABBC408}"/>
    <cellStyle name="Moeda 2 3 6 3 4" xfId="1544" xr:uid="{00000000-0005-0000-0000-0000EA010000}"/>
    <cellStyle name="Moeda 2 3 6 3 4 2" xfId="4082" xr:uid="{741ABF0B-3229-4179-A396-BFDF2E5952A3}"/>
    <cellStyle name="Moeda 2 3 6 3 5" xfId="1865" xr:uid="{00000000-0005-0000-0000-0000EB010000}"/>
    <cellStyle name="Moeda 2 3 6 3 5 2" xfId="4403" xr:uid="{11F3D8DF-104C-437B-9065-5FC0B82AFAFB}"/>
    <cellStyle name="Moeda 2 3 6 3 6" xfId="2186" xr:uid="{00000000-0005-0000-0000-0000EC010000}"/>
    <cellStyle name="Moeda 2 3 6 3 6 2" xfId="4720" xr:uid="{6BA5B020-398F-484A-B9A0-E5FC86377C39}"/>
    <cellStyle name="Moeda 2 3 6 3 7" xfId="3134" xr:uid="{C082C772-2364-4BEA-B227-A78139571C76}"/>
    <cellStyle name="Moeda 2 3 6 4" xfId="708" xr:uid="{00000000-0005-0000-0000-0000ED010000}"/>
    <cellStyle name="Moeda 2 3 6 4 2" xfId="2298" xr:uid="{00000000-0005-0000-0000-0000EE010000}"/>
    <cellStyle name="Moeda 2 3 6 4 2 2" xfId="4832" xr:uid="{3ACAEEE3-3610-4BE6-B5FA-5C87910BC427}"/>
    <cellStyle name="Moeda 2 3 6 4 3" xfId="3246" xr:uid="{60008583-C170-429E-B61A-2A28FF6341C4}"/>
    <cellStyle name="Moeda 2 3 6 5" xfId="1024" xr:uid="{00000000-0005-0000-0000-0000EF010000}"/>
    <cellStyle name="Moeda 2 3 6 5 2" xfId="2614" xr:uid="{00000000-0005-0000-0000-0000F0010000}"/>
    <cellStyle name="Moeda 2 3 6 5 2 2" xfId="5148" xr:uid="{77A04FD2-BF65-4E68-ACDE-34A763AC3EB9}"/>
    <cellStyle name="Moeda 2 3 6 5 3" xfId="3562" xr:uid="{BB2E5D37-4851-4C59-AB3B-582108809035}"/>
    <cellStyle name="Moeda 2 3 6 6" xfId="1340" xr:uid="{00000000-0005-0000-0000-0000F1010000}"/>
    <cellStyle name="Moeda 2 3 6 6 2" xfId="3878" xr:uid="{BC5FDB67-D258-4350-9291-3CD4EBAE2EBF}"/>
    <cellStyle name="Moeda 2 3 6 7" xfId="1661" xr:uid="{00000000-0005-0000-0000-0000F2010000}"/>
    <cellStyle name="Moeda 2 3 6 7 2" xfId="4199" xr:uid="{09CFF5B1-C3FA-4550-856A-2E38F617DFD2}"/>
    <cellStyle name="Moeda 2 3 6 8" xfId="1982" xr:uid="{00000000-0005-0000-0000-0000F3010000}"/>
    <cellStyle name="Moeda 2 3 6 8 2" xfId="4516" xr:uid="{7C572320-3027-48A9-A6FA-C9CA04C1D023}"/>
    <cellStyle name="Moeda 2 3 6 9" xfId="2930" xr:uid="{0BA8A68C-3759-4B54-95FA-7C44E870543C}"/>
    <cellStyle name="Moeda 2 3 7" xfId="64" xr:uid="{00000000-0005-0000-0000-0000F4010000}"/>
    <cellStyle name="Moeda 2 3 7 2" xfId="278" xr:uid="{00000000-0005-0000-0000-0000F5010000}"/>
    <cellStyle name="Moeda 2 3 7 2 2" xfId="794" xr:uid="{00000000-0005-0000-0000-0000F6010000}"/>
    <cellStyle name="Moeda 2 3 7 2 2 2" xfId="2384" xr:uid="{00000000-0005-0000-0000-0000F7010000}"/>
    <cellStyle name="Moeda 2 3 7 2 2 2 2" xfId="4918" xr:uid="{5D2CE22A-749E-4742-A328-48B72427BB5E}"/>
    <cellStyle name="Moeda 2 3 7 2 2 3" xfId="3332" xr:uid="{481336AA-A455-4F4A-A6AD-D5B83A62EB34}"/>
    <cellStyle name="Moeda 2 3 7 2 3" xfId="1110" xr:uid="{00000000-0005-0000-0000-0000F8010000}"/>
    <cellStyle name="Moeda 2 3 7 2 3 2" xfId="2700" xr:uid="{00000000-0005-0000-0000-0000F9010000}"/>
    <cellStyle name="Moeda 2 3 7 2 3 2 2" xfId="5234" xr:uid="{936302EF-0825-48B5-BA64-C11D118D6E36}"/>
    <cellStyle name="Moeda 2 3 7 2 3 3" xfId="3648" xr:uid="{9B40D101-4570-44D2-9278-2804CDBEF223}"/>
    <cellStyle name="Moeda 2 3 7 2 4" xfId="1426" xr:uid="{00000000-0005-0000-0000-0000FA010000}"/>
    <cellStyle name="Moeda 2 3 7 2 4 2" xfId="3964" xr:uid="{23EC5804-7076-403C-AFA8-1B799100F372}"/>
    <cellStyle name="Moeda 2 3 7 2 5" xfId="1747" xr:uid="{00000000-0005-0000-0000-0000FB010000}"/>
    <cellStyle name="Moeda 2 3 7 2 5 2" xfId="4285" xr:uid="{D21B4386-DDE4-49CF-A3DA-E6B511F36463}"/>
    <cellStyle name="Moeda 2 3 7 2 6" xfId="2068" xr:uid="{00000000-0005-0000-0000-0000FC010000}"/>
    <cellStyle name="Moeda 2 3 7 2 6 2" xfId="4602" xr:uid="{0D907E0E-1E95-4152-88EA-03A66298810C}"/>
    <cellStyle name="Moeda 2 3 7 2 7" xfId="3016" xr:uid="{9CECE993-5ED7-45D7-B09E-9874BBA77DCB}"/>
    <cellStyle name="Moeda 2 3 7 3" xfId="492" xr:uid="{00000000-0005-0000-0000-0000FD010000}"/>
    <cellStyle name="Moeda 2 3 7 3 2" xfId="896" xr:uid="{00000000-0005-0000-0000-0000FE010000}"/>
    <cellStyle name="Moeda 2 3 7 3 2 2" xfId="2486" xr:uid="{00000000-0005-0000-0000-0000FF010000}"/>
    <cellStyle name="Moeda 2 3 7 3 2 2 2" xfId="5020" xr:uid="{A5734B5B-70D2-416A-81D6-3C82492D7D5B}"/>
    <cellStyle name="Moeda 2 3 7 3 2 3" xfId="3434" xr:uid="{F51034C7-235D-4698-A89A-F516C2324627}"/>
    <cellStyle name="Moeda 2 3 7 3 3" xfId="1212" xr:uid="{00000000-0005-0000-0000-000000020000}"/>
    <cellStyle name="Moeda 2 3 7 3 3 2" xfId="2802" xr:uid="{00000000-0005-0000-0000-000001020000}"/>
    <cellStyle name="Moeda 2 3 7 3 3 2 2" xfId="5336" xr:uid="{AE5B842F-BF5D-4869-A660-82071B414EB7}"/>
    <cellStyle name="Moeda 2 3 7 3 3 3" xfId="3750" xr:uid="{9BE8E221-4F24-40CC-99E8-8EB7733DEDA9}"/>
    <cellStyle name="Moeda 2 3 7 3 4" xfId="1528" xr:uid="{00000000-0005-0000-0000-000002020000}"/>
    <cellStyle name="Moeda 2 3 7 3 4 2" xfId="4066" xr:uid="{3BD85AB6-722A-4A09-8F71-6BE4CA3F5C39}"/>
    <cellStyle name="Moeda 2 3 7 3 5" xfId="1849" xr:uid="{00000000-0005-0000-0000-000003020000}"/>
    <cellStyle name="Moeda 2 3 7 3 5 2" xfId="4387" xr:uid="{D88DAD38-C209-4039-BDF4-E83BE857ADFB}"/>
    <cellStyle name="Moeda 2 3 7 3 6" xfId="2170" xr:uid="{00000000-0005-0000-0000-000004020000}"/>
    <cellStyle name="Moeda 2 3 7 3 6 2" xfId="4704" xr:uid="{0F02B90D-D5F0-4E7F-B4CD-F2C3E7104648}"/>
    <cellStyle name="Moeda 2 3 7 3 7" xfId="3118" xr:uid="{FAB8FBB5-0D4C-4155-8437-590791422B55}"/>
    <cellStyle name="Moeda 2 3 7 4" xfId="692" xr:uid="{00000000-0005-0000-0000-000005020000}"/>
    <cellStyle name="Moeda 2 3 7 4 2" xfId="2282" xr:uid="{00000000-0005-0000-0000-000006020000}"/>
    <cellStyle name="Moeda 2 3 7 4 2 2" xfId="4816" xr:uid="{E69A39A5-B10C-4D80-9493-DD6D72807554}"/>
    <cellStyle name="Moeda 2 3 7 4 3" xfId="3230" xr:uid="{3C1A8626-80EC-456B-8F14-EC9986543A22}"/>
    <cellStyle name="Moeda 2 3 7 5" xfId="1008" xr:uid="{00000000-0005-0000-0000-000007020000}"/>
    <cellStyle name="Moeda 2 3 7 5 2" xfId="2598" xr:uid="{00000000-0005-0000-0000-000008020000}"/>
    <cellStyle name="Moeda 2 3 7 5 2 2" xfId="5132" xr:uid="{95262C2D-69A2-4863-BA60-8A3F7125621F}"/>
    <cellStyle name="Moeda 2 3 7 5 3" xfId="3546" xr:uid="{88230F3D-AAC8-4E12-9D80-CA80EEA325A6}"/>
    <cellStyle name="Moeda 2 3 7 6" xfId="1324" xr:uid="{00000000-0005-0000-0000-000009020000}"/>
    <cellStyle name="Moeda 2 3 7 6 2" xfId="3862" xr:uid="{33D0E686-126C-4539-A330-7CD75682333E}"/>
    <cellStyle name="Moeda 2 3 7 7" xfId="1645" xr:uid="{00000000-0005-0000-0000-00000A020000}"/>
    <cellStyle name="Moeda 2 3 7 7 2" xfId="4183" xr:uid="{715E6759-7D34-4D42-9EEF-176F8E6CADD4}"/>
    <cellStyle name="Moeda 2 3 7 8" xfId="1966" xr:uid="{00000000-0005-0000-0000-00000B020000}"/>
    <cellStyle name="Moeda 2 3 7 8 2" xfId="4500" xr:uid="{4A4C739C-6077-41FA-9204-070BCDD7B7F6}"/>
    <cellStyle name="Moeda 2 3 7 9" xfId="2914" xr:uid="{46059530-EEC3-454C-B10C-D6C68D2F0F49}"/>
    <cellStyle name="Moeda 2 3 8" xfId="247" xr:uid="{00000000-0005-0000-0000-00000C020000}"/>
    <cellStyle name="Moeda 2 3 8 2" xfId="779" xr:uid="{00000000-0005-0000-0000-00000D020000}"/>
    <cellStyle name="Moeda 2 3 8 2 2" xfId="2369" xr:uid="{00000000-0005-0000-0000-00000E020000}"/>
    <cellStyle name="Moeda 2 3 8 2 2 2" xfId="4903" xr:uid="{C235C43D-ED77-40E9-B299-E8FA4F0C8F85}"/>
    <cellStyle name="Moeda 2 3 8 2 3" xfId="3317" xr:uid="{95B7BF9D-09EC-42A3-BFF5-DE38AF164D93}"/>
    <cellStyle name="Moeda 2 3 8 3" xfId="1095" xr:uid="{00000000-0005-0000-0000-00000F020000}"/>
    <cellStyle name="Moeda 2 3 8 3 2" xfId="2685" xr:uid="{00000000-0005-0000-0000-000010020000}"/>
    <cellStyle name="Moeda 2 3 8 3 2 2" xfId="5219" xr:uid="{6BCA4811-A003-4EAA-9280-B33623691117}"/>
    <cellStyle name="Moeda 2 3 8 3 3" xfId="3633" xr:uid="{34E34197-3802-48AD-9DBE-B392F8127D1A}"/>
    <cellStyle name="Moeda 2 3 8 4" xfId="1411" xr:uid="{00000000-0005-0000-0000-000011020000}"/>
    <cellStyle name="Moeda 2 3 8 4 2" xfId="3949" xr:uid="{DCFEE22B-D506-45F7-99AC-3005EBDE3BA6}"/>
    <cellStyle name="Moeda 2 3 8 5" xfId="1732" xr:uid="{00000000-0005-0000-0000-000012020000}"/>
    <cellStyle name="Moeda 2 3 8 5 2" xfId="4270" xr:uid="{8EA71395-88B3-4537-AED1-F16E29F6C40C}"/>
    <cellStyle name="Moeda 2 3 8 6" xfId="2053" xr:uid="{00000000-0005-0000-0000-000013020000}"/>
    <cellStyle name="Moeda 2 3 8 6 2" xfId="4587" xr:uid="{B09E5D3F-8BB1-408C-AB31-C699BC553156}"/>
    <cellStyle name="Moeda 2 3 8 7" xfId="3001" xr:uid="{DE95C1F8-8B74-4054-9F58-736F28B07C68}"/>
    <cellStyle name="Moeda 2 3 9" xfId="461" xr:uid="{00000000-0005-0000-0000-000014020000}"/>
    <cellStyle name="Moeda 2 3 9 2" xfId="881" xr:uid="{00000000-0005-0000-0000-000015020000}"/>
    <cellStyle name="Moeda 2 3 9 2 2" xfId="2471" xr:uid="{00000000-0005-0000-0000-000016020000}"/>
    <cellStyle name="Moeda 2 3 9 2 2 2" xfId="5005" xr:uid="{B854E673-3ACD-471F-BC2C-534AB7966AD9}"/>
    <cellStyle name="Moeda 2 3 9 2 3" xfId="3419" xr:uid="{45B4ED5C-80BB-4926-B25A-2577BF44E046}"/>
    <cellStyle name="Moeda 2 3 9 3" xfId="1197" xr:uid="{00000000-0005-0000-0000-000017020000}"/>
    <cellStyle name="Moeda 2 3 9 3 2" xfId="2787" xr:uid="{00000000-0005-0000-0000-000018020000}"/>
    <cellStyle name="Moeda 2 3 9 3 2 2" xfId="5321" xr:uid="{9F3EA2F4-17E1-4A45-865E-C01E16FD83B2}"/>
    <cellStyle name="Moeda 2 3 9 3 3" xfId="3735" xr:uid="{95856B6D-536B-495A-B3DC-8F804AB298A4}"/>
    <cellStyle name="Moeda 2 3 9 4" xfId="1513" xr:uid="{00000000-0005-0000-0000-000019020000}"/>
    <cellStyle name="Moeda 2 3 9 4 2" xfId="4051" xr:uid="{AB849719-1D34-451F-BC10-EA01CF6E01D4}"/>
    <cellStyle name="Moeda 2 3 9 5" xfId="1834" xr:uid="{00000000-0005-0000-0000-00001A020000}"/>
    <cellStyle name="Moeda 2 3 9 5 2" xfId="4372" xr:uid="{4BD117B5-38EA-42C7-91D9-6D1B1F264763}"/>
    <cellStyle name="Moeda 2 3 9 6" xfId="2155" xr:uid="{00000000-0005-0000-0000-00001B020000}"/>
    <cellStyle name="Moeda 2 3 9 6 2" xfId="4689" xr:uid="{0E05CBBF-B4B2-4BE6-ADA5-C4A3C7C56D19}"/>
    <cellStyle name="Moeda 2 3 9 7" xfId="3103" xr:uid="{7B54CABA-4B81-40C9-B7D6-8FE0E1644404}"/>
    <cellStyle name="Moeda 2 4" xfId="111" xr:uid="{00000000-0005-0000-0000-00001C020000}"/>
    <cellStyle name="Moeda 2 4 2" xfId="325" xr:uid="{00000000-0005-0000-0000-00001D020000}"/>
    <cellStyle name="Moeda 2 4 2 2" xfId="817" xr:uid="{00000000-0005-0000-0000-00001E020000}"/>
    <cellStyle name="Moeda 2 4 2 2 2" xfId="2407" xr:uid="{00000000-0005-0000-0000-00001F020000}"/>
    <cellStyle name="Moeda 2 4 2 2 2 2" xfId="4941" xr:uid="{2C243C80-CC27-49B0-AFE7-F767AB7C2AC1}"/>
    <cellStyle name="Moeda 2 4 2 2 3" xfId="3355" xr:uid="{E0AEA9DC-4E8F-45DD-A2E1-532B24B78B9E}"/>
    <cellStyle name="Moeda 2 4 2 3" xfId="1133" xr:uid="{00000000-0005-0000-0000-000020020000}"/>
    <cellStyle name="Moeda 2 4 2 3 2" xfId="2723" xr:uid="{00000000-0005-0000-0000-000021020000}"/>
    <cellStyle name="Moeda 2 4 2 3 2 2" xfId="5257" xr:uid="{6F82E45F-C20C-455D-A1F0-DF1C76647770}"/>
    <cellStyle name="Moeda 2 4 2 3 3" xfId="3671" xr:uid="{8305B830-DD33-495C-A15E-4518DFE41311}"/>
    <cellStyle name="Moeda 2 4 2 4" xfId="1449" xr:uid="{00000000-0005-0000-0000-000022020000}"/>
    <cellStyle name="Moeda 2 4 2 4 2" xfId="3987" xr:uid="{6F9FE089-005E-4D26-8D04-E5671171AD6A}"/>
    <cellStyle name="Moeda 2 4 2 5" xfId="1770" xr:uid="{00000000-0005-0000-0000-000023020000}"/>
    <cellStyle name="Moeda 2 4 2 5 2" xfId="4308" xr:uid="{C269EF71-F809-42B6-8749-687B04F7F2FC}"/>
    <cellStyle name="Moeda 2 4 2 6" xfId="2091" xr:uid="{00000000-0005-0000-0000-000024020000}"/>
    <cellStyle name="Moeda 2 4 2 6 2" xfId="4625" xr:uid="{6AF0F8EC-D26A-41B4-9675-4D2813CF446E}"/>
    <cellStyle name="Moeda 2 4 2 7" xfId="3039" xr:uid="{22950E23-5FC4-49B7-8EBE-33144AEDAA28}"/>
    <cellStyle name="Moeda 2 4 3" xfId="539" xr:uid="{00000000-0005-0000-0000-000025020000}"/>
    <cellStyle name="Moeda 2 4 3 2" xfId="919" xr:uid="{00000000-0005-0000-0000-000026020000}"/>
    <cellStyle name="Moeda 2 4 3 2 2" xfId="2509" xr:uid="{00000000-0005-0000-0000-000027020000}"/>
    <cellStyle name="Moeda 2 4 3 2 2 2" xfId="5043" xr:uid="{F128BAB0-3671-4A37-B9C3-6846B7A13854}"/>
    <cellStyle name="Moeda 2 4 3 2 3" xfId="3457" xr:uid="{D91DEF1C-AAA3-44B1-BC42-DC2807FB4421}"/>
    <cellStyle name="Moeda 2 4 3 3" xfId="1235" xr:uid="{00000000-0005-0000-0000-000028020000}"/>
    <cellStyle name="Moeda 2 4 3 3 2" xfId="2825" xr:uid="{00000000-0005-0000-0000-000029020000}"/>
    <cellStyle name="Moeda 2 4 3 3 2 2" xfId="5359" xr:uid="{E3B72C7E-698C-4785-9B73-54D06E549716}"/>
    <cellStyle name="Moeda 2 4 3 3 3" xfId="3773" xr:uid="{3691CED0-7F17-4CE5-BC83-47582365C9ED}"/>
    <cellStyle name="Moeda 2 4 3 4" xfId="1551" xr:uid="{00000000-0005-0000-0000-00002A020000}"/>
    <cellStyle name="Moeda 2 4 3 4 2" xfId="4089" xr:uid="{AFA197E2-3A30-4821-9B7A-D180F365E806}"/>
    <cellStyle name="Moeda 2 4 3 5" xfId="1872" xr:uid="{00000000-0005-0000-0000-00002B020000}"/>
    <cellStyle name="Moeda 2 4 3 5 2" xfId="4410" xr:uid="{611D4BF8-968B-4B07-8917-465D8CE2B751}"/>
    <cellStyle name="Moeda 2 4 3 6" xfId="2193" xr:uid="{00000000-0005-0000-0000-00002C020000}"/>
    <cellStyle name="Moeda 2 4 3 6 2" xfId="4727" xr:uid="{597A5C1B-E982-4707-B9A0-86063BE91D82}"/>
    <cellStyle name="Moeda 2 4 3 7" xfId="3141" xr:uid="{EDE4E3FD-FE3E-42B6-9F2B-00D1B00849DF}"/>
    <cellStyle name="Moeda 2 4 4" xfId="715" xr:uid="{00000000-0005-0000-0000-00002D020000}"/>
    <cellStyle name="Moeda 2 4 4 2" xfId="2305" xr:uid="{00000000-0005-0000-0000-00002E020000}"/>
    <cellStyle name="Moeda 2 4 4 2 2" xfId="4839" xr:uid="{EA1F13A4-C760-4132-B286-48688C681BCA}"/>
    <cellStyle name="Moeda 2 4 4 3" xfId="3253" xr:uid="{EC7DB494-BAA3-4CF0-A3CD-198DD380F513}"/>
    <cellStyle name="Moeda 2 4 5" xfId="1031" xr:uid="{00000000-0005-0000-0000-00002F020000}"/>
    <cellStyle name="Moeda 2 4 5 2" xfId="2621" xr:uid="{00000000-0005-0000-0000-000030020000}"/>
    <cellStyle name="Moeda 2 4 5 2 2" xfId="5155" xr:uid="{A848872B-9BE6-4D7F-96BC-A2EECEC61722}"/>
    <cellStyle name="Moeda 2 4 5 3" xfId="3569" xr:uid="{FCC1A854-59D9-408D-B2F5-4C5762301ABD}"/>
    <cellStyle name="Moeda 2 4 6" xfId="1347" xr:uid="{00000000-0005-0000-0000-000031020000}"/>
    <cellStyle name="Moeda 2 4 6 2" xfId="3885" xr:uid="{CDF03896-A8D9-4738-A962-5E63C03C24B1}"/>
    <cellStyle name="Moeda 2 4 7" xfId="1668" xr:uid="{00000000-0005-0000-0000-000032020000}"/>
    <cellStyle name="Moeda 2 4 7 2" xfId="4206" xr:uid="{6D878714-2F2F-4920-9B95-2ADA8AE03B9D}"/>
    <cellStyle name="Moeda 2 4 8" xfId="1989" xr:uid="{00000000-0005-0000-0000-000033020000}"/>
    <cellStyle name="Moeda 2 4 8 2" xfId="4523" xr:uid="{9B6DE3E8-A155-4233-B04F-2FFBBCD600CC}"/>
    <cellStyle name="Moeda 2 4 9" xfId="2937" xr:uid="{94A92374-F3BD-4FE9-8A52-0C0C79CEFD03}"/>
    <cellStyle name="Moeda 2 5" xfId="142" xr:uid="{00000000-0005-0000-0000-000034020000}"/>
    <cellStyle name="Moeda 2 5 2" xfId="356" xr:uid="{00000000-0005-0000-0000-000035020000}"/>
    <cellStyle name="Moeda 2 5 2 2" xfId="832" xr:uid="{00000000-0005-0000-0000-000036020000}"/>
    <cellStyle name="Moeda 2 5 2 2 2" xfId="2422" xr:uid="{00000000-0005-0000-0000-000037020000}"/>
    <cellStyle name="Moeda 2 5 2 2 2 2" xfId="4956" xr:uid="{FBA1A57C-1A1E-4A2F-80FC-B29979AA6CA0}"/>
    <cellStyle name="Moeda 2 5 2 2 3" xfId="3370" xr:uid="{3123A3EF-26D7-4466-B5E5-914E0821BD1C}"/>
    <cellStyle name="Moeda 2 5 2 3" xfId="1148" xr:uid="{00000000-0005-0000-0000-000038020000}"/>
    <cellStyle name="Moeda 2 5 2 3 2" xfId="2738" xr:uid="{00000000-0005-0000-0000-000039020000}"/>
    <cellStyle name="Moeda 2 5 2 3 2 2" xfId="5272" xr:uid="{7DDE8D28-9541-4796-A4C8-F1940C491ED6}"/>
    <cellStyle name="Moeda 2 5 2 3 3" xfId="3686" xr:uid="{9AB459BA-092A-4805-AEB2-F0CC1350906A}"/>
    <cellStyle name="Moeda 2 5 2 4" xfId="1464" xr:uid="{00000000-0005-0000-0000-00003A020000}"/>
    <cellStyle name="Moeda 2 5 2 4 2" xfId="4002" xr:uid="{AAF9F01E-B90E-41F0-90C9-3046CC81F56C}"/>
    <cellStyle name="Moeda 2 5 2 5" xfId="1785" xr:uid="{00000000-0005-0000-0000-00003B020000}"/>
    <cellStyle name="Moeda 2 5 2 5 2" xfId="4323" xr:uid="{B06EB37C-04AE-4600-8EF5-6D2D46A04338}"/>
    <cellStyle name="Moeda 2 5 2 6" xfId="2106" xr:uid="{00000000-0005-0000-0000-00003C020000}"/>
    <cellStyle name="Moeda 2 5 2 6 2" xfId="4640" xr:uid="{730714F7-72DC-4B9D-ABAB-16C0229A79F4}"/>
    <cellStyle name="Moeda 2 5 2 7" xfId="3054" xr:uid="{DAED16B4-568C-4089-8793-9691A51D01D3}"/>
    <cellStyle name="Moeda 2 5 3" xfId="570" xr:uid="{00000000-0005-0000-0000-00003D020000}"/>
    <cellStyle name="Moeda 2 5 3 2" xfId="934" xr:uid="{00000000-0005-0000-0000-00003E020000}"/>
    <cellStyle name="Moeda 2 5 3 2 2" xfId="2524" xr:uid="{00000000-0005-0000-0000-00003F020000}"/>
    <cellStyle name="Moeda 2 5 3 2 2 2" xfId="5058" xr:uid="{F58BF0EE-8794-4BC9-8671-0075CC75A6D8}"/>
    <cellStyle name="Moeda 2 5 3 2 3" xfId="3472" xr:uid="{EF02718E-FA62-4645-B0C7-3D2E58BBC96A}"/>
    <cellStyle name="Moeda 2 5 3 3" xfId="1250" xr:uid="{00000000-0005-0000-0000-000040020000}"/>
    <cellStyle name="Moeda 2 5 3 3 2" xfId="2840" xr:uid="{00000000-0005-0000-0000-000041020000}"/>
    <cellStyle name="Moeda 2 5 3 3 2 2" xfId="5374" xr:uid="{A149AC73-D06D-4226-B5B2-0469B995BFCB}"/>
    <cellStyle name="Moeda 2 5 3 3 3" xfId="3788" xr:uid="{979D3AA9-99B6-4CF9-9311-C3E8EEEB9B13}"/>
    <cellStyle name="Moeda 2 5 3 4" xfId="1566" xr:uid="{00000000-0005-0000-0000-000042020000}"/>
    <cellStyle name="Moeda 2 5 3 4 2" xfId="4104" xr:uid="{1F64D18F-CCA1-470D-809A-ACAEBCB2390A}"/>
    <cellStyle name="Moeda 2 5 3 5" xfId="1887" xr:uid="{00000000-0005-0000-0000-000043020000}"/>
    <cellStyle name="Moeda 2 5 3 5 2" xfId="4425" xr:uid="{34C8DB03-39E9-469A-837F-A35A5D1B8518}"/>
    <cellStyle name="Moeda 2 5 3 6" xfId="2208" xr:uid="{00000000-0005-0000-0000-000044020000}"/>
    <cellStyle name="Moeda 2 5 3 6 2" xfId="4742" xr:uid="{010C4A96-3123-4D99-8347-406679795A7C}"/>
    <cellStyle name="Moeda 2 5 3 7" xfId="3156" xr:uid="{3AAFA31E-A2BD-4870-9B91-5B06643598D9}"/>
    <cellStyle name="Moeda 2 5 4" xfId="730" xr:uid="{00000000-0005-0000-0000-000045020000}"/>
    <cellStyle name="Moeda 2 5 4 2" xfId="2320" xr:uid="{00000000-0005-0000-0000-000046020000}"/>
    <cellStyle name="Moeda 2 5 4 2 2" xfId="4854" xr:uid="{910895FC-F9B9-432C-9D8C-3350CF59A3E0}"/>
    <cellStyle name="Moeda 2 5 4 3" xfId="3268" xr:uid="{9331B01A-25EA-4125-B7EC-19C8BF7E3E82}"/>
    <cellStyle name="Moeda 2 5 5" xfId="1046" xr:uid="{00000000-0005-0000-0000-000047020000}"/>
    <cellStyle name="Moeda 2 5 5 2" xfId="2636" xr:uid="{00000000-0005-0000-0000-000048020000}"/>
    <cellStyle name="Moeda 2 5 5 2 2" xfId="5170" xr:uid="{2E3F94CC-2069-4B0A-AC2B-D389AAFE9DE7}"/>
    <cellStyle name="Moeda 2 5 5 3" xfId="3584" xr:uid="{6E34205C-8E4D-48CA-84FA-72ECBAE738C3}"/>
    <cellStyle name="Moeda 2 5 6" xfId="1362" xr:uid="{00000000-0005-0000-0000-000049020000}"/>
    <cellStyle name="Moeda 2 5 6 2" xfId="3900" xr:uid="{83138BAD-0597-4E5E-8941-B7E8C3385AE5}"/>
    <cellStyle name="Moeda 2 5 7" xfId="1683" xr:uid="{00000000-0005-0000-0000-00004A020000}"/>
    <cellStyle name="Moeda 2 5 7 2" xfId="4221" xr:uid="{2216A2D8-430B-4E31-935B-0F4150D65977}"/>
    <cellStyle name="Moeda 2 5 8" xfId="2004" xr:uid="{00000000-0005-0000-0000-00004B020000}"/>
    <cellStyle name="Moeda 2 5 8 2" xfId="4538" xr:uid="{1970E9A1-5184-4F6F-8638-5F6076D90C6D}"/>
    <cellStyle name="Moeda 2 5 9" xfId="2952" xr:uid="{4A7B18FE-7FD7-4945-89F6-97350392A77B}"/>
    <cellStyle name="Moeda 2 6" xfId="172" xr:uid="{00000000-0005-0000-0000-00004C020000}"/>
    <cellStyle name="Moeda 2 6 2" xfId="386" xr:uid="{00000000-0005-0000-0000-00004D020000}"/>
    <cellStyle name="Moeda 2 6 2 2" xfId="846" xr:uid="{00000000-0005-0000-0000-00004E020000}"/>
    <cellStyle name="Moeda 2 6 2 2 2" xfId="2436" xr:uid="{00000000-0005-0000-0000-00004F020000}"/>
    <cellStyle name="Moeda 2 6 2 2 2 2" xfId="4970" xr:uid="{2C1AFE97-0DAD-424B-95A5-A211F9F6B71B}"/>
    <cellStyle name="Moeda 2 6 2 2 3" xfId="3384" xr:uid="{06B622FC-C9B4-4BF0-BB47-23F52BB0BC80}"/>
    <cellStyle name="Moeda 2 6 2 3" xfId="1162" xr:uid="{00000000-0005-0000-0000-000050020000}"/>
    <cellStyle name="Moeda 2 6 2 3 2" xfId="2752" xr:uid="{00000000-0005-0000-0000-000051020000}"/>
    <cellStyle name="Moeda 2 6 2 3 2 2" xfId="5286" xr:uid="{79C05A4C-FFC3-474C-8351-CC5203F48E28}"/>
    <cellStyle name="Moeda 2 6 2 3 3" xfId="3700" xr:uid="{D3E66D26-84BE-4A0E-A577-4717411761E1}"/>
    <cellStyle name="Moeda 2 6 2 4" xfId="1478" xr:uid="{00000000-0005-0000-0000-000052020000}"/>
    <cellStyle name="Moeda 2 6 2 4 2" xfId="4016" xr:uid="{7F42F60C-4D41-4BF9-9524-DF5B047FF556}"/>
    <cellStyle name="Moeda 2 6 2 5" xfId="1799" xr:uid="{00000000-0005-0000-0000-000053020000}"/>
    <cellStyle name="Moeda 2 6 2 5 2" xfId="4337" xr:uid="{2AC04D8F-ADCF-4C64-8398-3C49C2AFDEAA}"/>
    <cellStyle name="Moeda 2 6 2 6" xfId="2120" xr:uid="{00000000-0005-0000-0000-000054020000}"/>
    <cellStyle name="Moeda 2 6 2 6 2" xfId="4654" xr:uid="{71C9792D-1698-4E19-9BD9-A92C76137A2F}"/>
    <cellStyle name="Moeda 2 6 2 7" xfId="3068" xr:uid="{C843A913-39BA-4E7B-9919-1C3FB7193A8B}"/>
    <cellStyle name="Moeda 2 6 3" xfId="600" xr:uid="{00000000-0005-0000-0000-000055020000}"/>
    <cellStyle name="Moeda 2 6 3 2" xfId="948" xr:uid="{00000000-0005-0000-0000-000056020000}"/>
    <cellStyle name="Moeda 2 6 3 2 2" xfId="2538" xr:uid="{00000000-0005-0000-0000-000057020000}"/>
    <cellStyle name="Moeda 2 6 3 2 2 2" xfId="5072" xr:uid="{F4480D3E-8270-41E6-B3A2-DF698F31DFEE}"/>
    <cellStyle name="Moeda 2 6 3 2 3" xfId="3486" xr:uid="{EE5DF76B-1093-4118-A434-B62689741022}"/>
    <cellStyle name="Moeda 2 6 3 3" xfId="1264" xr:uid="{00000000-0005-0000-0000-000058020000}"/>
    <cellStyle name="Moeda 2 6 3 3 2" xfId="2854" xr:uid="{00000000-0005-0000-0000-000059020000}"/>
    <cellStyle name="Moeda 2 6 3 3 2 2" xfId="5388" xr:uid="{52DFD01A-380D-4576-86CC-686CA5189F67}"/>
    <cellStyle name="Moeda 2 6 3 3 3" xfId="3802" xr:uid="{93B28F3F-F5D3-4279-A9B6-85F8B0AB53D2}"/>
    <cellStyle name="Moeda 2 6 3 4" xfId="1580" xr:uid="{00000000-0005-0000-0000-00005A020000}"/>
    <cellStyle name="Moeda 2 6 3 4 2" xfId="4118" xr:uid="{EBC917B0-D7EC-4E7C-95DC-6320E031A7D4}"/>
    <cellStyle name="Moeda 2 6 3 5" xfId="1901" xr:uid="{00000000-0005-0000-0000-00005B020000}"/>
    <cellStyle name="Moeda 2 6 3 5 2" xfId="4439" xr:uid="{251DEE6F-BA80-457B-9A18-65450015549D}"/>
    <cellStyle name="Moeda 2 6 3 6" xfId="2222" xr:uid="{00000000-0005-0000-0000-00005C020000}"/>
    <cellStyle name="Moeda 2 6 3 6 2" xfId="4756" xr:uid="{D758EACB-EEF4-4601-A0DB-E44441C60AFE}"/>
    <cellStyle name="Moeda 2 6 3 7" xfId="3170" xr:uid="{41955C6D-A4FC-4811-BC1D-A030ECAC1704}"/>
    <cellStyle name="Moeda 2 6 4" xfId="744" xr:uid="{00000000-0005-0000-0000-00005D020000}"/>
    <cellStyle name="Moeda 2 6 4 2" xfId="2334" xr:uid="{00000000-0005-0000-0000-00005E020000}"/>
    <cellStyle name="Moeda 2 6 4 2 2" xfId="4868" xr:uid="{98850A49-9728-493D-8E36-1D385AA416F6}"/>
    <cellStyle name="Moeda 2 6 4 3" xfId="3282" xr:uid="{BF5F1C1E-2343-4990-9431-5806E0152D57}"/>
    <cellStyle name="Moeda 2 6 5" xfId="1060" xr:uid="{00000000-0005-0000-0000-00005F020000}"/>
    <cellStyle name="Moeda 2 6 5 2" xfId="2650" xr:uid="{00000000-0005-0000-0000-000060020000}"/>
    <cellStyle name="Moeda 2 6 5 2 2" xfId="5184" xr:uid="{48673CE1-05E1-4D27-8BDC-6048279F79D5}"/>
    <cellStyle name="Moeda 2 6 5 3" xfId="3598" xr:uid="{B10E94D4-7C23-49BE-8729-F29B0CC2F0C9}"/>
    <cellStyle name="Moeda 2 6 6" xfId="1376" xr:uid="{00000000-0005-0000-0000-000061020000}"/>
    <cellStyle name="Moeda 2 6 6 2" xfId="3914" xr:uid="{78F21731-F04B-4CEB-8A3B-514F685B3400}"/>
    <cellStyle name="Moeda 2 6 7" xfId="1697" xr:uid="{00000000-0005-0000-0000-000062020000}"/>
    <cellStyle name="Moeda 2 6 7 2" xfId="4235" xr:uid="{04524C55-A210-4550-9312-28CACD57BDFE}"/>
    <cellStyle name="Moeda 2 6 8" xfId="2018" xr:uid="{00000000-0005-0000-0000-000063020000}"/>
    <cellStyle name="Moeda 2 6 8 2" xfId="4552" xr:uid="{967284C6-C6AC-434E-BB27-D71553936E27}"/>
    <cellStyle name="Moeda 2 6 9" xfId="2966" xr:uid="{E59B620B-CEBB-40FE-B852-554DACA5F693}"/>
    <cellStyle name="Moeda 2 7" xfId="202" xr:uid="{00000000-0005-0000-0000-000064020000}"/>
    <cellStyle name="Moeda 2 7 2" xfId="416" xr:uid="{00000000-0005-0000-0000-000065020000}"/>
    <cellStyle name="Moeda 2 7 2 2" xfId="860" xr:uid="{00000000-0005-0000-0000-000066020000}"/>
    <cellStyle name="Moeda 2 7 2 2 2" xfId="2450" xr:uid="{00000000-0005-0000-0000-000067020000}"/>
    <cellStyle name="Moeda 2 7 2 2 2 2" xfId="4984" xr:uid="{C047335F-6982-4C84-9DD0-F50964A8D5C0}"/>
    <cellStyle name="Moeda 2 7 2 2 3" xfId="3398" xr:uid="{96795FCC-8979-47A9-8997-188F7EDAD6F1}"/>
    <cellStyle name="Moeda 2 7 2 3" xfId="1176" xr:uid="{00000000-0005-0000-0000-000068020000}"/>
    <cellStyle name="Moeda 2 7 2 3 2" xfId="2766" xr:uid="{00000000-0005-0000-0000-000069020000}"/>
    <cellStyle name="Moeda 2 7 2 3 2 2" xfId="5300" xr:uid="{F3B41702-5726-455A-8454-78301E67CEAD}"/>
    <cellStyle name="Moeda 2 7 2 3 3" xfId="3714" xr:uid="{FFB18E2B-50DD-4240-938E-EDF84CA0D42D}"/>
    <cellStyle name="Moeda 2 7 2 4" xfId="1492" xr:uid="{00000000-0005-0000-0000-00006A020000}"/>
    <cellStyle name="Moeda 2 7 2 4 2" xfId="4030" xr:uid="{2D405CE7-9FA2-4AE2-9DD2-37FD55DF5231}"/>
    <cellStyle name="Moeda 2 7 2 5" xfId="1813" xr:uid="{00000000-0005-0000-0000-00006B020000}"/>
    <cellStyle name="Moeda 2 7 2 5 2" xfId="4351" xr:uid="{17B3AC1F-8107-4F09-A1E9-B65638C7386A}"/>
    <cellStyle name="Moeda 2 7 2 6" xfId="2134" xr:uid="{00000000-0005-0000-0000-00006C020000}"/>
    <cellStyle name="Moeda 2 7 2 6 2" xfId="4668" xr:uid="{703EDF13-AA44-45D1-80B9-A05DC4677CBD}"/>
    <cellStyle name="Moeda 2 7 2 7" xfId="3082" xr:uid="{E8059934-EAB7-47BB-B619-9C1EE1AA5EC1}"/>
    <cellStyle name="Moeda 2 7 3" xfId="630" xr:uid="{00000000-0005-0000-0000-00006D020000}"/>
    <cellStyle name="Moeda 2 7 3 2" xfId="962" xr:uid="{00000000-0005-0000-0000-00006E020000}"/>
    <cellStyle name="Moeda 2 7 3 2 2" xfId="2552" xr:uid="{00000000-0005-0000-0000-00006F020000}"/>
    <cellStyle name="Moeda 2 7 3 2 2 2" xfId="5086" xr:uid="{7B0B4418-32D5-4A61-93D0-A9439071BC1B}"/>
    <cellStyle name="Moeda 2 7 3 2 3" xfId="3500" xr:uid="{095B6CE0-F22C-4706-B087-7A04E71B8965}"/>
    <cellStyle name="Moeda 2 7 3 3" xfId="1278" xr:uid="{00000000-0005-0000-0000-000070020000}"/>
    <cellStyle name="Moeda 2 7 3 3 2" xfId="2868" xr:uid="{00000000-0005-0000-0000-000071020000}"/>
    <cellStyle name="Moeda 2 7 3 3 2 2" xfId="5402" xr:uid="{F2852F87-72FB-43CE-A6C3-0E97131050E8}"/>
    <cellStyle name="Moeda 2 7 3 3 3" xfId="3816" xr:uid="{B600807B-3998-4DB5-8EEA-6EECB2D0F218}"/>
    <cellStyle name="Moeda 2 7 3 4" xfId="1594" xr:uid="{00000000-0005-0000-0000-000072020000}"/>
    <cellStyle name="Moeda 2 7 3 4 2" xfId="4132" xr:uid="{95889EDA-AD19-4F3A-A648-749609EC3CB0}"/>
    <cellStyle name="Moeda 2 7 3 5" xfId="1915" xr:uid="{00000000-0005-0000-0000-000073020000}"/>
    <cellStyle name="Moeda 2 7 3 5 2" xfId="4453" xr:uid="{5A53C2FA-0471-4D5E-AFC9-4B3C53944640}"/>
    <cellStyle name="Moeda 2 7 3 6" xfId="2236" xr:uid="{00000000-0005-0000-0000-000074020000}"/>
    <cellStyle name="Moeda 2 7 3 6 2" xfId="4770" xr:uid="{8DB04D07-A17A-4943-8EEA-D959EA960474}"/>
    <cellStyle name="Moeda 2 7 3 7" xfId="3184" xr:uid="{DCD9655D-F452-4137-8A76-40918C3B224F}"/>
    <cellStyle name="Moeda 2 7 4" xfId="758" xr:uid="{00000000-0005-0000-0000-000075020000}"/>
    <cellStyle name="Moeda 2 7 4 2" xfId="2348" xr:uid="{00000000-0005-0000-0000-000076020000}"/>
    <cellStyle name="Moeda 2 7 4 2 2" xfId="4882" xr:uid="{F3693316-6943-46E1-84FD-7F7F7FDCD450}"/>
    <cellStyle name="Moeda 2 7 4 3" xfId="3296" xr:uid="{4C09A7F7-F1D7-4D0F-8EE2-501585D67FD4}"/>
    <cellStyle name="Moeda 2 7 5" xfId="1074" xr:uid="{00000000-0005-0000-0000-000077020000}"/>
    <cellStyle name="Moeda 2 7 5 2" xfId="2664" xr:uid="{00000000-0005-0000-0000-000078020000}"/>
    <cellStyle name="Moeda 2 7 5 2 2" xfId="5198" xr:uid="{E9F6A81F-4EDF-4E4C-A05E-4309BCB108C0}"/>
    <cellStyle name="Moeda 2 7 5 3" xfId="3612" xr:uid="{0E4EE313-08BE-4974-99A8-FBC0529BBB8C}"/>
    <cellStyle name="Moeda 2 7 6" xfId="1390" xr:uid="{00000000-0005-0000-0000-000079020000}"/>
    <cellStyle name="Moeda 2 7 6 2" xfId="3928" xr:uid="{F4643965-9296-43A7-B860-A706E7DF6ADC}"/>
    <cellStyle name="Moeda 2 7 7" xfId="1711" xr:uid="{00000000-0005-0000-0000-00007A020000}"/>
    <cellStyle name="Moeda 2 7 7 2" xfId="4249" xr:uid="{F2A07A92-CA81-4434-9A07-DB2FC5F47D5A}"/>
    <cellStyle name="Moeda 2 7 8" xfId="2032" xr:uid="{00000000-0005-0000-0000-00007B020000}"/>
    <cellStyle name="Moeda 2 7 8 2" xfId="4566" xr:uid="{4A41D9A3-B37E-48D2-AD6C-43ADE872751A}"/>
    <cellStyle name="Moeda 2 7 9" xfId="2980" xr:uid="{6B440113-42B1-45F8-8632-BB38208AC8B7}"/>
    <cellStyle name="Moeda 2 8" xfId="80" xr:uid="{00000000-0005-0000-0000-00007C020000}"/>
    <cellStyle name="Moeda 2 8 2" xfId="294" xr:uid="{00000000-0005-0000-0000-00007D020000}"/>
    <cellStyle name="Moeda 2 8 2 2" xfId="802" xr:uid="{00000000-0005-0000-0000-00007E020000}"/>
    <cellStyle name="Moeda 2 8 2 2 2" xfId="2392" xr:uid="{00000000-0005-0000-0000-00007F020000}"/>
    <cellStyle name="Moeda 2 8 2 2 2 2" xfId="4926" xr:uid="{6F4F19EA-BA8F-428F-BDE9-101767B078F3}"/>
    <cellStyle name="Moeda 2 8 2 2 3" xfId="3340" xr:uid="{C4B800A9-A808-4B36-9469-0CEF7E7334FC}"/>
    <cellStyle name="Moeda 2 8 2 3" xfId="1118" xr:uid="{00000000-0005-0000-0000-000080020000}"/>
    <cellStyle name="Moeda 2 8 2 3 2" xfId="2708" xr:uid="{00000000-0005-0000-0000-000081020000}"/>
    <cellStyle name="Moeda 2 8 2 3 2 2" xfId="5242" xr:uid="{A0E2FB98-0E33-4F50-BFC6-99EB7C1E8C4E}"/>
    <cellStyle name="Moeda 2 8 2 3 3" xfId="3656" xr:uid="{0A2AB251-D231-4FD0-BCEA-C1C0D9C4F304}"/>
    <cellStyle name="Moeda 2 8 2 4" xfId="1434" xr:uid="{00000000-0005-0000-0000-000082020000}"/>
    <cellStyle name="Moeda 2 8 2 4 2" xfId="3972" xr:uid="{2B5F9C4F-9BA6-46A2-8856-509005732488}"/>
    <cellStyle name="Moeda 2 8 2 5" xfId="1755" xr:uid="{00000000-0005-0000-0000-000083020000}"/>
    <cellStyle name="Moeda 2 8 2 5 2" xfId="4293" xr:uid="{2625C8AE-6308-43C2-9081-D9E0C848157C}"/>
    <cellStyle name="Moeda 2 8 2 6" xfId="2076" xr:uid="{00000000-0005-0000-0000-000084020000}"/>
    <cellStyle name="Moeda 2 8 2 6 2" xfId="4610" xr:uid="{2F92ABEA-051C-4465-BDCE-FBCA028F6B5D}"/>
    <cellStyle name="Moeda 2 8 2 7" xfId="3024" xr:uid="{4BBBB229-B92D-4634-A638-688E6C86561F}"/>
    <cellStyle name="Moeda 2 8 3" xfId="508" xr:uid="{00000000-0005-0000-0000-000085020000}"/>
    <cellStyle name="Moeda 2 8 3 2" xfId="904" xr:uid="{00000000-0005-0000-0000-000086020000}"/>
    <cellStyle name="Moeda 2 8 3 2 2" xfId="2494" xr:uid="{00000000-0005-0000-0000-000087020000}"/>
    <cellStyle name="Moeda 2 8 3 2 2 2" xfId="5028" xr:uid="{68398765-9AE6-4889-B453-188252EECFF7}"/>
    <cellStyle name="Moeda 2 8 3 2 3" xfId="3442" xr:uid="{6C05B62E-57F0-449F-9BDE-BAC63255BAFF}"/>
    <cellStyle name="Moeda 2 8 3 3" xfId="1220" xr:uid="{00000000-0005-0000-0000-000088020000}"/>
    <cellStyle name="Moeda 2 8 3 3 2" xfId="2810" xr:uid="{00000000-0005-0000-0000-000089020000}"/>
    <cellStyle name="Moeda 2 8 3 3 2 2" xfId="5344" xr:uid="{1981D56C-65F1-4DBF-9938-DE2FE444D6BD}"/>
    <cellStyle name="Moeda 2 8 3 3 3" xfId="3758" xr:uid="{C48BCED9-FB62-433D-8FC6-C4BCFCB10D7D}"/>
    <cellStyle name="Moeda 2 8 3 4" xfId="1536" xr:uid="{00000000-0005-0000-0000-00008A020000}"/>
    <cellStyle name="Moeda 2 8 3 4 2" xfId="4074" xr:uid="{1CAAFCC8-FE63-4B1F-B837-08ED4C2A0F8C}"/>
    <cellStyle name="Moeda 2 8 3 5" xfId="1857" xr:uid="{00000000-0005-0000-0000-00008B020000}"/>
    <cellStyle name="Moeda 2 8 3 5 2" xfId="4395" xr:uid="{75F88DD8-7E1F-4549-8CF9-2511FB132863}"/>
    <cellStyle name="Moeda 2 8 3 6" xfId="2178" xr:uid="{00000000-0005-0000-0000-00008C020000}"/>
    <cellStyle name="Moeda 2 8 3 6 2" xfId="4712" xr:uid="{136C6414-0116-44A0-8B65-5A8BC733E1A5}"/>
    <cellStyle name="Moeda 2 8 3 7" xfId="3126" xr:uid="{F8A1180E-D12D-4251-A50D-5EA4F9DB7455}"/>
    <cellStyle name="Moeda 2 8 4" xfId="700" xr:uid="{00000000-0005-0000-0000-00008D020000}"/>
    <cellStyle name="Moeda 2 8 4 2" xfId="2290" xr:uid="{00000000-0005-0000-0000-00008E020000}"/>
    <cellStyle name="Moeda 2 8 4 2 2" xfId="4824" xr:uid="{65FE3773-7D13-4B0D-BA73-387DB6A5F952}"/>
    <cellStyle name="Moeda 2 8 4 3" xfId="3238" xr:uid="{6F3ABB4A-1395-4F80-8BE6-E7C934B8F499}"/>
    <cellStyle name="Moeda 2 8 5" xfId="1016" xr:uid="{00000000-0005-0000-0000-00008F020000}"/>
    <cellStyle name="Moeda 2 8 5 2" xfId="2606" xr:uid="{00000000-0005-0000-0000-000090020000}"/>
    <cellStyle name="Moeda 2 8 5 2 2" xfId="5140" xr:uid="{D291C673-A492-4056-B043-30425D2D93F1}"/>
    <cellStyle name="Moeda 2 8 5 3" xfId="3554" xr:uid="{849BEDDC-BEEE-479B-B38C-FA48FD6C61A5}"/>
    <cellStyle name="Moeda 2 8 6" xfId="1332" xr:uid="{00000000-0005-0000-0000-000091020000}"/>
    <cellStyle name="Moeda 2 8 6 2" xfId="3870" xr:uid="{D0D7EBB8-6C52-461F-8417-8BB1244099C9}"/>
    <cellStyle name="Moeda 2 8 7" xfId="1653" xr:uid="{00000000-0005-0000-0000-000092020000}"/>
    <cellStyle name="Moeda 2 8 7 2" xfId="4191" xr:uid="{E1FF28F2-8A90-4409-8DA6-AB5967141283}"/>
    <cellStyle name="Moeda 2 8 8" xfId="1974" xr:uid="{00000000-0005-0000-0000-000093020000}"/>
    <cellStyle name="Moeda 2 8 8 2" xfId="4508" xr:uid="{CB9528A5-AF34-46E1-A710-C32A90AE0652}"/>
    <cellStyle name="Moeda 2 8 9" xfId="2922" xr:uid="{917D7156-E963-4FFF-9639-12834CC65E8E}"/>
    <cellStyle name="Moeda 2 9" xfId="49" xr:uid="{00000000-0005-0000-0000-000094020000}"/>
    <cellStyle name="Moeda 2 9 2" xfId="263" xr:uid="{00000000-0005-0000-0000-000095020000}"/>
    <cellStyle name="Moeda 2 9 2 2" xfId="787" xr:uid="{00000000-0005-0000-0000-000096020000}"/>
    <cellStyle name="Moeda 2 9 2 2 2" xfId="2377" xr:uid="{00000000-0005-0000-0000-000097020000}"/>
    <cellStyle name="Moeda 2 9 2 2 2 2" xfId="4911" xr:uid="{C20C711A-14E3-48DD-A5DB-CF3D61EF916F}"/>
    <cellStyle name="Moeda 2 9 2 2 3" xfId="3325" xr:uid="{73D4FB55-3641-49C6-8EEB-39DBBA54B5D4}"/>
    <cellStyle name="Moeda 2 9 2 3" xfId="1103" xr:uid="{00000000-0005-0000-0000-000098020000}"/>
    <cellStyle name="Moeda 2 9 2 3 2" xfId="2693" xr:uid="{00000000-0005-0000-0000-000099020000}"/>
    <cellStyle name="Moeda 2 9 2 3 2 2" xfId="5227" xr:uid="{02F94733-DD54-42A9-A448-D94DBAC89A0F}"/>
    <cellStyle name="Moeda 2 9 2 3 3" xfId="3641" xr:uid="{D3045709-7F4D-41CD-8A62-22D7BECB6D95}"/>
    <cellStyle name="Moeda 2 9 2 4" xfId="1419" xr:uid="{00000000-0005-0000-0000-00009A020000}"/>
    <cellStyle name="Moeda 2 9 2 4 2" xfId="3957" xr:uid="{173B8139-635A-4D2E-9767-F3A0F6B00510}"/>
    <cellStyle name="Moeda 2 9 2 5" xfId="1740" xr:uid="{00000000-0005-0000-0000-00009B020000}"/>
    <cellStyle name="Moeda 2 9 2 5 2" xfId="4278" xr:uid="{48122E95-B037-4E3A-9AC3-3353F0CF4A44}"/>
    <cellStyle name="Moeda 2 9 2 6" xfId="2061" xr:uid="{00000000-0005-0000-0000-00009C020000}"/>
    <cellStyle name="Moeda 2 9 2 6 2" xfId="4595" xr:uid="{515C69E7-4336-43A7-B142-DFAF6974CDD7}"/>
    <cellStyle name="Moeda 2 9 2 7" xfId="3009" xr:uid="{84EF3962-2320-46A4-93C2-8711BF1A146A}"/>
    <cellStyle name="Moeda 2 9 3" xfId="477" xr:uid="{00000000-0005-0000-0000-00009D020000}"/>
    <cellStyle name="Moeda 2 9 3 2" xfId="889" xr:uid="{00000000-0005-0000-0000-00009E020000}"/>
    <cellStyle name="Moeda 2 9 3 2 2" xfId="2479" xr:uid="{00000000-0005-0000-0000-00009F020000}"/>
    <cellStyle name="Moeda 2 9 3 2 2 2" xfId="5013" xr:uid="{A168B0FB-1770-44A4-9559-91E017011F35}"/>
    <cellStyle name="Moeda 2 9 3 2 3" xfId="3427" xr:uid="{E171855F-EED7-4E26-B2E3-084CDFD1A74D}"/>
    <cellStyle name="Moeda 2 9 3 3" xfId="1205" xr:uid="{00000000-0005-0000-0000-0000A0020000}"/>
    <cellStyle name="Moeda 2 9 3 3 2" xfId="2795" xr:uid="{00000000-0005-0000-0000-0000A1020000}"/>
    <cellStyle name="Moeda 2 9 3 3 2 2" xfId="5329" xr:uid="{6AFAFBE7-91A7-42AA-A591-B23EFC6C5176}"/>
    <cellStyle name="Moeda 2 9 3 3 3" xfId="3743" xr:uid="{530BBD91-E7BA-42AC-9F7C-372BF606C26A}"/>
    <cellStyle name="Moeda 2 9 3 4" xfId="1521" xr:uid="{00000000-0005-0000-0000-0000A2020000}"/>
    <cellStyle name="Moeda 2 9 3 4 2" xfId="4059" xr:uid="{F2AA208D-C0DC-4481-86BC-55320427D7E9}"/>
    <cellStyle name="Moeda 2 9 3 5" xfId="1842" xr:uid="{00000000-0005-0000-0000-0000A3020000}"/>
    <cellStyle name="Moeda 2 9 3 5 2" xfId="4380" xr:uid="{A6DCF324-3F50-48F2-A9C3-052409A73687}"/>
    <cellStyle name="Moeda 2 9 3 6" xfId="2163" xr:uid="{00000000-0005-0000-0000-0000A4020000}"/>
    <cellStyle name="Moeda 2 9 3 6 2" xfId="4697" xr:uid="{E1F0155D-A649-480E-97A0-50AE35E37C04}"/>
    <cellStyle name="Moeda 2 9 3 7" xfId="3111" xr:uid="{0056F729-95D3-41B4-B999-3ACBE18ED5F4}"/>
    <cellStyle name="Moeda 2 9 4" xfId="685" xr:uid="{00000000-0005-0000-0000-0000A5020000}"/>
    <cellStyle name="Moeda 2 9 4 2" xfId="2275" xr:uid="{00000000-0005-0000-0000-0000A6020000}"/>
    <cellStyle name="Moeda 2 9 4 2 2" xfId="4809" xr:uid="{D32BEF19-629F-46C2-AECE-C367C3743061}"/>
    <cellStyle name="Moeda 2 9 4 3" xfId="3223" xr:uid="{93D4DCF0-57B8-45FA-9B2E-3CD2033ADA21}"/>
    <cellStyle name="Moeda 2 9 5" xfId="1001" xr:uid="{00000000-0005-0000-0000-0000A7020000}"/>
    <cellStyle name="Moeda 2 9 5 2" xfId="2591" xr:uid="{00000000-0005-0000-0000-0000A8020000}"/>
    <cellStyle name="Moeda 2 9 5 2 2" xfId="5125" xr:uid="{D6DFCEA6-9284-4862-B7D8-7DE3850270FB}"/>
    <cellStyle name="Moeda 2 9 5 3" xfId="3539" xr:uid="{243376F6-AC8A-4B16-A6A2-6A559CE8E308}"/>
    <cellStyle name="Moeda 2 9 6" xfId="1317" xr:uid="{00000000-0005-0000-0000-0000A9020000}"/>
    <cellStyle name="Moeda 2 9 6 2" xfId="3855" xr:uid="{62340876-FB17-40B6-819B-D322265FFE52}"/>
    <cellStyle name="Moeda 2 9 7" xfId="1638" xr:uid="{00000000-0005-0000-0000-0000AA020000}"/>
    <cellStyle name="Moeda 2 9 7 2" xfId="4176" xr:uid="{D7F4143F-F413-4D51-B30F-80F1B630BCEC}"/>
    <cellStyle name="Moeda 2 9 8" xfId="1959" xr:uid="{00000000-0005-0000-0000-0000AB020000}"/>
    <cellStyle name="Moeda 2 9 8 2" xfId="4493" xr:uid="{8726D541-5A5F-4AD0-B1FF-9A523C1CE053}"/>
    <cellStyle name="Moeda 2 9 9" xfId="2907" xr:uid="{CDDE4D64-09E7-46DB-B4D3-AEEEAFACD69A}"/>
    <cellStyle name="Moeda 3" xfId="93" xr:uid="{00000000-0005-0000-0000-0000AC020000}"/>
    <cellStyle name="Moeda 3 2" xfId="307" xr:uid="{00000000-0005-0000-0000-0000AD020000}"/>
    <cellStyle name="Moeda 3 2 2" xfId="809" xr:uid="{00000000-0005-0000-0000-0000AE020000}"/>
    <cellStyle name="Moeda 3 2 2 2" xfId="2399" xr:uid="{00000000-0005-0000-0000-0000AF020000}"/>
    <cellStyle name="Moeda 3 2 2 2 2" xfId="4933" xr:uid="{4960E337-FBFB-4B1B-9656-0331D8AC3FCB}"/>
    <cellStyle name="Moeda 3 2 2 3" xfId="3347" xr:uid="{6DD4D915-EA3D-4617-8ECF-8E0076D30DDF}"/>
    <cellStyle name="Moeda 3 2 3" xfId="1125" xr:uid="{00000000-0005-0000-0000-0000B0020000}"/>
    <cellStyle name="Moeda 3 2 3 2" xfId="2715" xr:uid="{00000000-0005-0000-0000-0000B1020000}"/>
    <cellStyle name="Moeda 3 2 3 2 2" xfId="5249" xr:uid="{65DC2DFC-C3B4-48DB-9202-04F9F9B9843F}"/>
    <cellStyle name="Moeda 3 2 3 3" xfId="3663" xr:uid="{9EAD9E28-4D21-4E0A-AC8B-2F643BB6F245}"/>
    <cellStyle name="Moeda 3 2 4" xfId="1441" xr:uid="{00000000-0005-0000-0000-0000B2020000}"/>
    <cellStyle name="Moeda 3 2 4 2" xfId="3979" xr:uid="{D4EE39FD-D762-47CF-AF87-AD4A306B1A97}"/>
    <cellStyle name="Moeda 3 2 5" xfId="1762" xr:uid="{00000000-0005-0000-0000-0000B3020000}"/>
    <cellStyle name="Moeda 3 2 5 2" xfId="4300" xr:uid="{D822CA18-DE28-4019-8A5D-2C82B529066F}"/>
    <cellStyle name="Moeda 3 2 6" xfId="2083" xr:uid="{00000000-0005-0000-0000-0000B4020000}"/>
    <cellStyle name="Moeda 3 2 6 2" xfId="4617" xr:uid="{571E53CE-47D4-4723-99E5-DA47C8B82CA4}"/>
    <cellStyle name="Moeda 3 2 7" xfId="3031" xr:uid="{66E60BAC-CB37-4388-A420-BE448274F5CE}"/>
    <cellStyle name="Moeda 3 3" xfId="521" xr:uid="{00000000-0005-0000-0000-0000B5020000}"/>
    <cellStyle name="Moeda 3 3 2" xfId="911" xr:uid="{00000000-0005-0000-0000-0000B6020000}"/>
    <cellStyle name="Moeda 3 3 2 2" xfId="2501" xr:uid="{00000000-0005-0000-0000-0000B7020000}"/>
    <cellStyle name="Moeda 3 3 2 2 2" xfId="5035" xr:uid="{FA8FD973-232F-4096-955B-0F6CE1D9C8FC}"/>
    <cellStyle name="Moeda 3 3 2 3" xfId="3449" xr:uid="{E508A669-DC45-4694-A226-CCB2AE17DD46}"/>
    <cellStyle name="Moeda 3 3 3" xfId="1227" xr:uid="{00000000-0005-0000-0000-0000B8020000}"/>
    <cellStyle name="Moeda 3 3 3 2" xfId="2817" xr:uid="{00000000-0005-0000-0000-0000B9020000}"/>
    <cellStyle name="Moeda 3 3 3 2 2" xfId="5351" xr:uid="{B77F6C7C-B445-4E81-ABF4-328319BDB759}"/>
    <cellStyle name="Moeda 3 3 3 3" xfId="3765" xr:uid="{2E809C8B-E2DE-4D08-B614-738D86BE005A}"/>
    <cellStyle name="Moeda 3 3 4" xfId="1543" xr:uid="{00000000-0005-0000-0000-0000BA020000}"/>
    <cellStyle name="Moeda 3 3 4 2" xfId="4081" xr:uid="{8FC603D8-5843-4A3C-8FC8-DE1CEB6F5165}"/>
    <cellStyle name="Moeda 3 3 5" xfId="1612" xr:uid="{00000000-0005-0000-0000-0000BB020000}"/>
    <cellStyle name="Moeda 3 3 5 2" xfId="4150" xr:uid="{B67A9D14-FA17-40CD-B33A-0365F3ABE241}"/>
    <cellStyle name="Moeda 3 3 6" xfId="1864" xr:uid="{00000000-0005-0000-0000-0000BC020000}"/>
    <cellStyle name="Moeda 3 3 6 2" xfId="4402" xr:uid="{12BEB4E3-A83C-4736-8FD8-6CC5A36C1395}"/>
    <cellStyle name="Moeda 3 3 7" xfId="2185" xr:uid="{00000000-0005-0000-0000-0000BD020000}"/>
    <cellStyle name="Moeda 3 3 7 2" xfId="4719" xr:uid="{7F6914A0-1736-498A-B52C-ADF15D0E012B}"/>
    <cellStyle name="Moeda 3 3 8" xfId="3133" xr:uid="{2A9B00E3-33E4-48FB-9529-DF5A0D92CD6C}"/>
    <cellStyle name="Moeda 3 4" xfId="707" xr:uid="{00000000-0005-0000-0000-0000BE020000}"/>
    <cellStyle name="Moeda 3 4 2" xfId="2297" xr:uid="{00000000-0005-0000-0000-0000BF020000}"/>
    <cellStyle name="Moeda 3 4 2 2" xfId="4831" xr:uid="{FE455AE8-A3C0-4223-813E-803B91AF5474}"/>
    <cellStyle name="Moeda 3 4 3" xfId="3245" xr:uid="{087AED86-E045-47A9-869A-47364F5E372B}"/>
    <cellStyle name="Moeda 3 5" xfId="1023" xr:uid="{00000000-0005-0000-0000-0000C0020000}"/>
    <cellStyle name="Moeda 3 5 2" xfId="2613" xr:uid="{00000000-0005-0000-0000-0000C1020000}"/>
    <cellStyle name="Moeda 3 5 2 2" xfId="5147" xr:uid="{3C05ED86-9551-46CA-9751-CBC7421F7348}"/>
    <cellStyle name="Moeda 3 5 3" xfId="3561" xr:uid="{34FA48C6-9EA8-4E35-B7C6-F75D4FFD2776}"/>
    <cellStyle name="Moeda 3 6" xfId="1339" xr:uid="{00000000-0005-0000-0000-0000C2020000}"/>
    <cellStyle name="Moeda 3 6 2" xfId="3877" xr:uid="{97574888-6A15-4DE3-B80C-C165EC707D59}"/>
    <cellStyle name="Moeda 3 7" xfId="1660" xr:uid="{00000000-0005-0000-0000-0000C3020000}"/>
    <cellStyle name="Moeda 3 7 2" xfId="4198" xr:uid="{63ED6CC2-6922-4629-AE47-FFB2632121EE}"/>
    <cellStyle name="Moeda 3 8" xfId="1981" xr:uid="{00000000-0005-0000-0000-0000C4020000}"/>
    <cellStyle name="Moeda 3 8 2" xfId="4515" xr:uid="{44E721BE-B7F0-4CE2-A334-CC3FB97604DA}"/>
    <cellStyle name="Moeda 3 9" xfId="2929" xr:uid="{E02AC3E0-6D34-4C86-ACF3-7086B898E462}"/>
    <cellStyle name="Moeda 4" xfId="660" xr:uid="{00000000-0005-0000-0000-0000C5020000}"/>
    <cellStyle name="Moeda 4 2" xfId="977" xr:uid="{00000000-0005-0000-0000-0000C6020000}"/>
    <cellStyle name="Moeda 4 2 2" xfId="2567" xr:uid="{00000000-0005-0000-0000-0000C7020000}"/>
    <cellStyle name="Moeda 4 2 2 2" xfId="5101" xr:uid="{7267931F-CC34-4E5E-BD2C-F3D29B6E3314}"/>
    <cellStyle name="Moeda 4 2 3" xfId="3515" xr:uid="{CCFFEA3C-77AB-4F3F-B52D-325DC2FEBC92}"/>
    <cellStyle name="Moeda 4 3" xfId="1293" xr:uid="{00000000-0005-0000-0000-0000C8020000}"/>
    <cellStyle name="Moeda 4 3 2" xfId="2883" xr:uid="{00000000-0005-0000-0000-0000C9020000}"/>
    <cellStyle name="Moeda 4 3 2 2" xfId="5417" xr:uid="{784FAEB4-E2BC-425C-AB02-83E6F4A8158B}"/>
    <cellStyle name="Moeda 4 3 3" xfId="3831" xr:uid="{BC940B96-2A63-4945-9BEC-EF62037CFD01}"/>
    <cellStyle name="Moeda 4 4" xfId="1609" xr:uid="{00000000-0005-0000-0000-0000CA020000}"/>
    <cellStyle name="Moeda 4 4 2" xfId="4147" xr:uid="{CA7A88C7-F828-4C53-BFF3-321E5DD9968D}"/>
    <cellStyle name="Moeda 4 5" xfId="1930" xr:uid="{00000000-0005-0000-0000-0000CB020000}"/>
    <cellStyle name="Moeda 4 5 2" xfId="4468" xr:uid="{4127EBB1-D63C-4043-94F8-4705808D041F}"/>
    <cellStyle name="Moeda 4 6" xfId="2251" xr:uid="{00000000-0005-0000-0000-0000CC020000}"/>
    <cellStyle name="Moeda 4 6 2" xfId="4785" xr:uid="{6CA28622-9BCF-4F25-8377-D0FCC0E701BF}"/>
    <cellStyle name="Moeda 4 7" xfId="3199" xr:uid="{B3A445F6-EC41-4D3E-8922-0BD67428889A}"/>
    <cellStyle name="Moeda 5" xfId="658" xr:uid="{00000000-0005-0000-0000-0000CD020000}"/>
    <cellStyle name="Moeda 5 2" xfId="976" xr:uid="{00000000-0005-0000-0000-0000CE020000}"/>
    <cellStyle name="Moeda 5 2 2" xfId="2566" xr:uid="{00000000-0005-0000-0000-0000CF020000}"/>
    <cellStyle name="Moeda 5 2 2 2" xfId="5100" xr:uid="{FA6E651E-4527-4F9C-B90A-CD85371FB50F}"/>
    <cellStyle name="Moeda 5 2 3" xfId="3514" xr:uid="{17A17CE4-79C3-4D15-8C02-366543209E71}"/>
    <cellStyle name="Moeda 5 3" xfId="1292" xr:uid="{00000000-0005-0000-0000-0000D0020000}"/>
    <cellStyle name="Moeda 5 3 2" xfId="2882" xr:uid="{00000000-0005-0000-0000-0000D1020000}"/>
    <cellStyle name="Moeda 5 3 2 2" xfId="5416" xr:uid="{F58C69DC-7F84-4BFB-9CA5-387A667B2ABA}"/>
    <cellStyle name="Moeda 5 3 3" xfId="3830" xr:uid="{C97D0AA5-9CC3-4A8E-A6D3-E2D5A5AB5F92}"/>
    <cellStyle name="Moeda 5 4" xfId="1608" xr:uid="{00000000-0005-0000-0000-0000D2020000}"/>
    <cellStyle name="Moeda 5 4 2" xfId="4146" xr:uid="{C11F9201-C568-4856-8D21-EC84D2A1E24F}"/>
    <cellStyle name="Moeda 5 5" xfId="1614" xr:uid="{00000000-0005-0000-0000-0000D3020000}"/>
    <cellStyle name="Moeda 5 5 2" xfId="4152" xr:uid="{24C49120-742C-48E8-BA2D-6F1A91C244F6}"/>
    <cellStyle name="Moeda 5 6" xfId="1929" xr:uid="{00000000-0005-0000-0000-0000D4020000}"/>
    <cellStyle name="Moeda 5 6 2" xfId="4467" xr:uid="{FD46EA71-EFE4-4156-BAF6-43BAFCF7651E}"/>
    <cellStyle name="Moeda 5 7" xfId="2250" xr:uid="{00000000-0005-0000-0000-0000D5020000}"/>
    <cellStyle name="Moeda 5 7 2" xfId="4784" xr:uid="{143BFDA8-89D9-4881-9759-C74A4AAC2E1E}"/>
    <cellStyle name="Moeda 5 8" xfId="3198" xr:uid="{395965A3-90F5-41A7-9E7B-3E010B62C328}"/>
    <cellStyle name="Moeda 6" xfId="662" xr:uid="{00000000-0005-0000-0000-0000D6020000}"/>
    <cellStyle name="Moeda 6 2" xfId="2252" xr:uid="{00000000-0005-0000-0000-0000D7020000}"/>
    <cellStyle name="Moeda 6 2 2" xfId="4786" xr:uid="{AE1FD6DC-5910-4CAC-93E2-45AA6B1B047A}"/>
    <cellStyle name="Moeda 6 3" xfId="3200" xr:uid="{69BCF7F5-FC6F-405F-8255-2BA606DFAFCB}"/>
    <cellStyle name="Moeda 7" xfId="978" xr:uid="{00000000-0005-0000-0000-0000D8020000}"/>
    <cellStyle name="Moeda 7 2" xfId="2568" xr:uid="{00000000-0005-0000-0000-0000D9020000}"/>
    <cellStyle name="Moeda 7 2 2" xfId="5102" xr:uid="{1D819B25-E0DC-46F5-8D72-F0649BE86D2B}"/>
    <cellStyle name="Moeda 7 3" xfId="3516" xr:uid="{8C7B20A1-1F91-4F32-84AC-56FED356AA78}"/>
    <cellStyle name="Moeda 8" xfId="1294" xr:uid="{00000000-0005-0000-0000-0000DA020000}"/>
    <cellStyle name="Moeda 8 2" xfId="3832" xr:uid="{2DED7B8B-EA8B-46F6-9696-260109975F4F}"/>
    <cellStyle name="Moeda 9" xfId="1615" xr:uid="{00000000-0005-0000-0000-0000DB020000}"/>
    <cellStyle name="Moeda 9 2" xfId="4153" xr:uid="{8474165E-9AE0-46F9-8BC8-711C666A5E5D}"/>
    <cellStyle name="Normal" xfId="0" builtinId="0"/>
    <cellStyle name="Normal 2" xfId="2" xr:uid="{00000000-0005-0000-0000-0000DD020000}"/>
    <cellStyle name="Normal 2 10" xfId="78" xr:uid="{00000000-0005-0000-0000-0000DE020000}"/>
    <cellStyle name="Normal 2 10 2" xfId="292" xr:uid="{00000000-0005-0000-0000-0000DF020000}"/>
    <cellStyle name="Normal 2 10 3" xfId="506" xr:uid="{00000000-0005-0000-0000-0000E0020000}"/>
    <cellStyle name="Normal 2 11" xfId="47" xr:uid="{00000000-0005-0000-0000-0000E1020000}"/>
    <cellStyle name="Normal 2 11 2" xfId="261" xr:uid="{00000000-0005-0000-0000-0000E2020000}"/>
    <cellStyle name="Normal 2 11 3" xfId="475" xr:uid="{00000000-0005-0000-0000-0000E3020000}"/>
    <cellStyle name="Normal 2 12" xfId="230" xr:uid="{00000000-0005-0000-0000-0000E4020000}"/>
    <cellStyle name="Normal 2 13" xfId="444" xr:uid="{00000000-0005-0000-0000-0000E5020000}"/>
    <cellStyle name="Normal 2 14" xfId="7" xr:uid="{00000000-0005-0000-0000-0000E6020000}"/>
    <cellStyle name="Normal 2 15" xfId="1932" xr:uid="{00000000-0005-0000-0000-0000E7020000}"/>
    <cellStyle name="Normal 2 15 2" xfId="4470" xr:uid="{222814E3-E722-4871-8ED9-6BE4C8109569}"/>
    <cellStyle name="Normal 2 2" xfId="11" xr:uid="{00000000-0005-0000-0000-0000E8020000}"/>
    <cellStyle name="Normal 2 2 2" xfId="1939" xr:uid="{00000000-0005-0000-0000-0000E9020000}"/>
    <cellStyle name="Normal 2 3" xfId="16" xr:uid="{00000000-0005-0000-0000-0000EA020000}"/>
    <cellStyle name="Normal 2 3 10" xfId="233" xr:uid="{00000000-0005-0000-0000-0000EB020000}"/>
    <cellStyle name="Normal 2 3 11" xfId="447" xr:uid="{00000000-0005-0000-0000-0000EC020000}"/>
    <cellStyle name="Normal 2 3 2" xfId="26" xr:uid="{00000000-0005-0000-0000-0000ED020000}"/>
    <cellStyle name="Normal 2 3 2 10" xfId="455" xr:uid="{00000000-0005-0000-0000-0000EE020000}"/>
    <cellStyle name="Normal 2 3 2 2" xfId="41" xr:uid="{00000000-0005-0000-0000-0000EF020000}"/>
    <cellStyle name="Normal 2 3 2 2 2" xfId="135" xr:uid="{00000000-0005-0000-0000-0000F0020000}"/>
    <cellStyle name="Normal 2 3 2 2 2 2" xfId="349" xr:uid="{00000000-0005-0000-0000-0000F1020000}"/>
    <cellStyle name="Normal 2 3 2 2 2 3" xfId="563" xr:uid="{00000000-0005-0000-0000-0000F2020000}"/>
    <cellStyle name="Normal 2 3 2 2 3" xfId="166" xr:uid="{00000000-0005-0000-0000-0000F3020000}"/>
    <cellStyle name="Normal 2 3 2 2 3 2" xfId="380" xr:uid="{00000000-0005-0000-0000-0000F4020000}"/>
    <cellStyle name="Normal 2 3 2 2 3 3" xfId="594" xr:uid="{00000000-0005-0000-0000-0000F5020000}"/>
    <cellStyle name="Normal 2 3 2 2 4" xfId="196" xr:uid="{00000000-0005-0000-0000-0000F6020000}"/>
    <cellStyle name="Normal 2 3 2 2 4 2" xfId="410" xr:uid="{00000000-0005-0000-0000-0000F7020000}"/>
    <cellStyle name="Normal 2 3 2 2 4 3" xfId="624" xr:uid="{00000000-0005-0000-0000-0000F8020000}"/>
    <cellStyle name="Normal 2 3 2 2 5" xfId="226" xr:uid="{00000000-0005-0000-0000-0000F9020000}"/>
    <cellStyle name="Normal 2 3 2 2 5 2" xfId="440" xr:uid="{00000000-0005-0000-0000-0000FA020000}"/>
    <cellStyle name="Normal 2 3 2 2 5 3" xfId="654" xr:uid="{00000000-0005-0000-0000-0000FB020000}"/>
    <cellStyle name="Normal 2 3 2 2 6" xfId="105" xr:uid="{00000000-0005-0000-0000-0000FC020000}"/>
    <cellStyle name="Normal 2 3 2 2 6 2" xfId="319" xr:uid="{00000000-0005-0000-0000-0000FD020000}"/>
    <cellStyle name="Normal 2 3 2 2 6 3" xfId="533" xr:uid="{00000000-0005-0000-0000-0000FE020000}"/>
    <cellStyle name="Normal 2 3 2 2 7" xfId="73" xr:uid="{00000000-0005-0000-0000-0000FF020000}"/>
    <cellStyle name="Normal 2 3 2 2 7 2" xfId="287" xr:uid="{00000000-0005-0000-0000-000000030000}"/>
    <cellStyle name="Normal 2 3 2 2 7 3" xfId="501" xr:uid="{00000000-0005-0000-0000-000001030000}"/>
    <cellStyle name="Normal 2 3 2 2 8" xfId="256" xr:uid="{00000000-0005-0000-0000-000002030000}"/>
    <cellStyle name="Normal 2 3 2 2 9" xfId="470" xr:uid="{00000000-0005-0000-0000-000003030000}"/>
    <cellStyle name="Normal 2 3 2 3" xfId="120" xr:uid="{00000000-0005-0000-0000-000004030000}"/>
    <cellStyle name="Normal 2 3 2 3 2" xfId="334" xr:uid="{00000000-0005-0000-0000-000005030000}"/>
    <cellStyle name="Normal 2 3 2 3 3" xfId="548" xr:uid="{00000000-0005-0000-0000-000006030000}"/>
    <cellStyle name="Normal 2 3 2 4" xfId="151" xr:uid="{00000000-0005-0000-0000-000007030000}"/>
    <cellStyle name="Normal 2 3 2 4 2" xfId="365" xr:uid="{00000000-0005-0000-0000-000008030000}"/>
    <cellStyle name="Normal 2 3 2 4 3" xfId="579" xr:uid="{00000000-0005-0000-0000-000009030000}"/>
    <cellStyle name="Normal 2 3 2 5" xfId="181" xr:uid="{00000000-0005-0000-0000-00000A030000}"/>
    <cellStyle name="Normal 2 3 2 5 2" xfId="395" xr:uid="{00000000-0005-0000-0000-00000B030000}"/>
    <cellStyle name="Normal 2 3 2 5 3" xfId="609" xr:uid="{00000000-0005-0000-0000-00000C030000}"/>
    <cellStyle name="Normal 2 3 2 6" xfId="211" xr:uid="{00000000-0005-0000-0000-00000D030000}"/>
    <cellStyle name="Normal 2 3 2 6 2" xfId="425" xr:uid="{00000000-0005-0000-0000-00000E030000}"/>
    <cellStyle name="Normal 2 3 2 6 3" xfId="639" xr:uid="{00000000-0005-0000-0000-00000F030000}"/>
    <cellStyle name="Normal 2 3 2 7" xfId="89" xr:uid="{00000000-0005-0000-0000-000010030000}"/>
    <cellStyle name="Normal 2 3 2 7 2" xfId="303" xr:uid="{00000000-0005-0000-0000-000011030000}"/>
    <cellStyle name="Normal 2 3 2 7 3" xfId="517" xr:uid="{00000000-0005-0000-0000-000012030000}"/>
    <cellStyle name="Normal 2 3 2 8" xfId="58" xr:uid="{00000000-0005-0000-0000-000013030000}"/>
    <cellStyle name="Normal 2 3 2 8 2" xfId="272" xr:uid="{00000000-0005-0000-0000-000014030000}"/>
    <cellStyle name="Normal 2 3 2 8 3" xfId="486" xr:uid="{00000000-0005-0000-0000-000015030000}"/>
    <cellStyle name="Normal 2 3 2 9" xfId="241" xr:uid="{00000000-0005-0000-0000-000016030000}"/>
    <cellStyle name="Normal 2 3 3" xfId="33" xr:uid="{00000000-0005-0000-0000-000017030000}"/>
    <cellStyle name="Normal 2 3 3 2" xfId="127" xr:uid="{00000000-0005-0000-0000-000018030000}"/>
    <cellStyle name="Normal 2 3 3 2 2" xfId="341" xr:uid="{00000000-0005-0000-0000-000019030000}"/>
    <cellStyle name="Normal 2 3 3 2 3" xfId="555" xr:uid="{00000000-0005-0000-0000-00001A030000}"/>
    <cellStyle name="Normal 2 3 3 3" xfId="158" xr:uid="{00000000-0005-0000-0000-00001B030000}"/>
    <cellStyle name="Normal 2 3 3 3 2" xfId="372" xr:uid="{00000000-0005-0000-0000-00001C030000}"/>
    <cellStyle name="Normal 2 3 3 3 3" xfId="586" xr:uid="{00000000-0005-0000-0000-00001D030000}"/>
    <cellStyle name="Normal 2 3 3 4" xfId="188" xr:uid="{00000000-0005-0000-0000-00001E030000}"/>
    <cellStyle name="Normal 2 3 3 4 2" xfId="402" xr:uid="{00000000-0005-0000-0000-00001F030000}"/>
    <cellStyle name="Normal 2 3 3 4 3" xfId="616" xr:uid="{00000000-0005-0000-0000-000020030000}"/>
    <cellStyle name="Normal 2 3 3 5" xfId="218" xr:uid="{00000000-0005-0000-0000-000021030000}"/>
    <cellStyle name="Normal 2 3 3 5 2" xfId="432" xr:uid="{00000000-0005-0000-0000-000022030000}"/>
    <cellStyle name="Normal 2 3 3 5 3" xfId="646" xr:uid="{00000000-0005-0000-0000-000023030000}"/>
    <cellStyle name="Normal 2 3 3 6" xfId="97" xr:uid="{00000000-0005-0000-0000-000024030000}"/>
    <cellStyle name="Normal 2 3 3 6 2" xfId="311" xr:uid="{00000000-0005-0000-0000-000025030000}"/>
    <cellStyle name="Normal 2 3 3 6 3" xfId="525" xr:uid="{00000000-0005-0000-0000-000026030000}"/>
    <cellStyle name="Normal 2 3 3 7" xfId="65" xr:uid="{00000000-0005-0000-0000-000027030000}"/>
    <cellStyle name="Normal 2 3 3 7 2" xfId="279" xr:uid="{00000000-0005-0000-0000-000028030000}"/>
    <cellStyle name="Normal 2 3 3 7 3" xfId="493" xr:uid="{00000000-0005-0000-0000-000029030000}"/>
    <cellStyle name="Normal 2 3 3 8" xfId="248" xr:uid="{00000000-0005-0000-0000-00002A030000}"/>
    <cellStyle name="Normal 2 3 3 9" xfId="462" xr:uid="{00000000-0005-0000-0000-00002B030000}"/>
    <cellStyle name="Normal 2 3 4" xfId="112" xr:uid="{00000000-0005-0000-0000-00002C030000}"/>
    <cellStyle name="Normal 2 3 4 2" xfId="326" xr:uid="{00000000-0005-0000-0000-00002D030000}"/>
    <cellStyle name="Normal 2 3 4 3" xfId="540" xr:uid="{00000000-0005-0000-0000-00002E030000}"/>
    <cellStyle name="Normal 2 3 5" xfId="143" xr:uid="{00000000-0005-0000-0000-00002F030000}"/>
    <cellStyle name="Normal 2 3 5 2" xfId="357" xr:uid="{00000000-0005-0000-0000-000030030000}"/>
    <cellStyle name="Normal 2 3 5 3" xfId="571" xr:uid="{00000000-0005-0000-0000-000031030000}"/>
    <cellStyle name="Normal 2 3 6" xfId="173" xr:uid="{00000000-0005-0000-0000-000032030000}"/>
    <cellStyle name="Normal 2 3 6 2" xfId="387" xr:uid="{00000000-0005-0000-0000-000033030000}"/>
    <cellStyle name="Normal 2 3 6 3" xfId="601" xr:uid="{00000000-0005-0000-0000-000034030000}"/>
    <cellStyle name="Normal 2 3 7" xfId="203" xr:uid="{00000000-0005-0000-0000-000035030000}"/>
    <cellStyle name="Normal 2 3 7 2" xfId="417" xr:uid="{00000000-0005-0000-0000-000036030000}"/>
    <cellStyle name="Normal 2 3 7 3" xfId="631" xr:uid="{00000000-0005-0000-0000-000037030000}"/>
    <cellStyle name="Normal 2 3 8" xfId="81" xr:uid="{00000000-0005-0000-0000-000038030000}"/>
    <cellStyle name="Normal 2 3 8 2" xfId="295" xr:uid="{00000000-0005-0000-0000-000039030000}"/>
    <cellStyle name="Normal 2 3 8 3" xfId="509" xr:uid="{00000000-0005-0000-0000-00003A030000}"/>
    <cellStyle name="Normal 2 3 9" xfId="50" xr:uid="{00000000-0005-0000-0000-00003B030000}"/>
    <cellStyle name="Normal 2 3 9 2" xfId="264" xr:uid="{00000000-0005-0000-0000-00003C030000}"/>
    <cellStyle name="Normal 2 3 9 3" xfId="478" xr:uid="{00000000-0005-0000-0000-00003D030000}"/>
    <cellStyle name="Normal 2 4" xfId="20" xr:uid="{00000000-0005-0000-0000-00003E030000}"/>
    <cellStyle name="Normal 2 4 10" xfId="449" xr:uid="{00000000-0005-0000-0000-00003F030000}"/>
    <cellStyle name="Normal 2 4 2" xfId="35" xr:uid="{00000000-0005-0000-0000-000040030000}"/>
    <cellStyle name="Normal 2 4 2 2" xfId="129" xr:uid="{00000000-0005-0000-0000-000041030000}"/>
    <cellStyle name="Normal 2 4 2 2 2" xfId="343" xr:uid="{00000000-0005-0000-0000-000042030000}"/>
    <cellStyle name="Normal 2 4 2 2 3" xfId="557" xr:uid="{00000000-0005-0000-0000-000043030000}"/>
    <cellStyle name="Normal 2 4 2 3" xfId="160" xr:uid="{00000000-0005-0000-0000-000044030000}"/>
    <cellStyle name="Normal 2 4 2 3 2" xfId="374" xr:uid="{00000000-0005-0000-0000-000045030000}"/>
    <cellStyle name="Normal 2 4 2 3 3" xfId="588" xr:uid="{00000000-0005-0000-0000-000046030000}"/>
    <cellStyle name="Normal 2 4 2 4" xfId="190" xr:uid="{00000000-0005-0000-0000-000047030000}"/>
    <cellStyle name="Normal 2 4 2 4 2" xfId="404" xr:uid="{00000000-0005-0000-0000-000048030000}"/>
    <cellStyle name="Normal 2 4 2 4 3" xfId="618" xr:uid="{00000000-0005-0000-0000-000049030000}"/>
    <cellStyle name="Normal 2 4 2 5" xfId="220" xr:uid="{00000000-0005-0000-0000-00004A030000}"/>
    <cellStyle name="Normal 2 4 2 5 2" xfId="434" xr:uid="{00000000-0005-0000-0000-00004B030000}"/>
    <cellStyle name="Normal 2 4 2 5 3" xfId="648" xr:uid="{00000000-0005-0000-0000-00004C030000}"/>
    <cellStyle name="Normal 2 4 2 6" xfId="99" xr:uid="{00000000-0005-0000-0000-00004D030000}"/>
    <cellStyle name="Normal 2 4 2 6 2" xfId="313" xr:uid="{00000000-0005-0000-0000-00004E030000}"/>
    <cellStyle name="Normal 2 4 2 6 3" xfId="527" xr:uid="{00000000-0005-0000-0000-00004F030000}"/>
    <cellStyle name="Normal 2 4 2 7" xfId="67" xr:uid="{00000000-0005-0000-0000-000050030000}"/>
    <cellStyle name="Normal 2 4 2 7 2" xfId="281" xr:uid="{00000000-0005-0000-0000-000051030000}"/>
    <cellStyle name="Normal 2 4 2 7 3" xfId="495" xr:uid="{00000000-0005-0000-0000-000052030000}"/>
    <cellStyle name="Normal 2 4 2 8" xfId="250" xr:uid="{00000000-0005-0000-0000-000053030000}"/>
    <cellStyle name="Normal 2 4 2 9" xfId="464" xr:uid="{00000000-0005-0000-0000-000054030000}"/>
    <cellStyle name="Normal 2 4 3" xfId="114" xr:uid="{00000000-0005-0000-0000-000055030000}"/>
    <cellStyle name="Normal 2 4 3 2" xfId="328" xr:uid="{00000000-0005-0000-0000-000056030000}"/>
    <cellStyle name="Normal 2 4 3 3" xfId="542" xr:uid="{00000000-0005-0000-0000-000057030000}"/>
    <cellStyle name="Normal 2 4 4" xfId="145" xr:uid="{00000000-0005-0000-0000-000058030000}"/>
    <cellStyle name="Normal 2 4 4 2" xfId="359" xr:uid="{00000000-0005-0000-0000-000059030000}"/>
    <cellStyle name="Normal 2 4 4 3" xfId="573" xr:uid="{00000000-0005-0000-0000-00005A030000}"/>
    <cellStyle name="Normal 2 4 5" xfId="175" xr:uid="{00000000-0005-0000-0000-00005B030000}"/>
    <cellStyle name="Normal 2 4 5 2" xfId="389" xr:uid="{00000000-0005-0000-0000-00005C030000}"/>
    <cellStyle name="Normal 2 4 5 3" xfId="603" xr:uid="{00000000-0005-0000-0000-00005D030000}"/>
    <cellStyle name="Normal 2 4 6" xfId="205" xr:uid="{00000000-0005-0000-0000-00005E030000}"/>
    <cellStyle name="Normal 2 4 6 2" xfId="419" xr:uid="{00000000-0005-0000-0000-00005F030000}"/>
    <cellStyle name="Normal 2 4 6 3" xfId="633" xr:uid="{00000000-0005-0000-0000-000060030000}"/>
    <cellStyle name="Normal 2 4 7" xfId="83" xr:uid="{00000000-0005-0000-0000-000061030000}"/>
    <cellStyle name="Normal 2 4 7 2" xfId="297" xr:uid="{00000000-0005-0000-0000-000062030000}"/>
    <cellStyle name="Normal 2 4 7 3" xfId="511" xr:uid="{00000000-0005-0000-0000-000063030000}"/>
    <cellStyle name="Normal 2 4 8" xfId="52" xr:uid="{00000000-0005-0000-0000-000064030000}"/>
    <cellStyle name="Normal 2 4 8 2" xfId="266" xr:uid="{00000000-0005-0000-0000-000065030000}"/>
    <cellStyle name="Normal 2 4 8 3" xfId="480" xr:uid="{00000000-0005-0000-0000-000066030000}"/>
    <cellStyle name="Normal 2 4 9" xfId="235" xr:uid="{00000000-0005-0000-0000-000067030000}"/>
    <cellStyle name="Normal 2 5" xfId="30" xr:uid="{00000000-0005-0000-0000-000068030000}"/>
    <cellStyle name="Normal 2 5 2" xfId="124" xr:uid="{00000000-0005-0000-0000-000069030000}"/>
    <cellStyle name="Normal 2 5 2 2" xfId="338" xr:uid="{00000000-0005-0000-0000-00006A030000}"/>
    <cellStyle name="Normal 2 5 2 3" xfId="552" xr:uid="{00000000-0005-0000-0000-00006B030000}"/>
    <cellStyle name="Normal 2 5 3" xfId="155" xr:uid="{00000000-0005-0000-0000-00006C030000}"/>
    <cellStyle name="Normal 2 5 3 2" xfId="369" xr:uid="{00000000-0005-0000-0000-00006D030000}"/>
    <cellStyle name="Normal 2 5 3 3" xfId="583" xr:uid="{00000000-0005-0000-0000-00006E030000}"/>
    <cellStyle name="Normal 2 5 4" xfId="185" xr:uid="{00000000-0005-0000-0000-00006F030000}"/>
    <cellStyle name="Normal 2 5 4 2" xfId="399" xr:uid="{00000000-0005-0000-0000-000070030000}"/>
    <cellStyle name="Normal 2 5 4 3" xfId="613" xr:uid="{00000000-0005-0000-0000-000071030000}"/>
    <cellStyle name="Normal 2 5 5" xfId="215" xr:uid="{00000000-0005-0000-0000-000072030000}"/>
    <cellStyle name="Normal 2 5 5 2" xfId="429" xr:uid="{00000000-0005-0000-0000-000073030000}"/>
    <cellStyle name="Normal 2 5 5 3" xfId="643" xr:uid="{00000000-0005-0000-0000-000074030000}"/>
    <cellStyle name="Normal 2 5 6" xfId="94" xr:uid="{00000000-0005-0000-0000-000075030000}"/>
    <cellStyle name="Normal 2 5 6 2" xfId="308" xr:uid="{00000000-0005-0000-0000-000076030000}"/>
    <cellStyle name="Normal 2 5 6 3" xfId="522" xr:uid="{00000000-0005-0000-0000-000077030000}"/>
    <cellStyle name="Normal 2 5 7" xfId="62" xr:uid="{00000000-0005-0000-0000-000078030000}"/>
    <cellStyle name="Normal 2 5 7 2" xfId="276" xr:uid="{00000000-0005-0000-0000-000079030000}"/>
    <cellStyle name="Normal 2 5 7 3" xfId="490" xr:uid="{00000000-0005-0000-0000-00007A030000}"/>
    <cellStyle name="Normal 2 5 8" xfId="245" xr:uid="{00000000-0005-0000-0000-00007B030000}"/>
    <cellStyle name="Normal 2 5 9" xfId="459" xr:uid="{00000000-0005-0000-0000-00007C030000}"/>
    <cellStyle name="Normal 2 6" xfId="109" xr:uid="{00000000-0005-0000-0000-00007D030000}"/>
    <cellStyle name="Normal 2 6 2" xfId="323" xr:uid="{00000000-0005-0000-0000-00007E030000}"/>
    <cellStyle name="Normal 2 6 3" xfId="537" xr:uid="{00000000-0005-0000-0000-00007F030000}"/>
    <cellStyle name="Normal 2 7" xfId="140" xr:uid="{00000000-0005-0000-0000-000080030000}"/>
    <cellStyle name="Normal 2 7 2" xfId="354" xr:uid="{00000000-0005-0000-0000-000081030000}"/>
    <cellStyle name="Normal 2 7 3" xfId="568" xr:uid="{00000000-0005-0000-0000-000082030000}"/>
    <cellStyle name="Normal 2 8" xfId="170" xr:uid="{00000000-0005-0000-0000-000083030000}"/>
    <cellStyle name="Normal 2 8 2" xfId="384" xr:uid="{00000000-0005-0000-0000-000084030000}"/>
    <cellStyle name="Normal 2 8 3" xfId="598" xr:uid="{00000000-0005-0000-0000-000085030000}"/>
    <cellStyle name="Normal 2 9" xfId="200" xr:uid="{00000000-0005-0000-0000-000086030000}"/>
    <cellStyle name="Normal 2 9 2" xfId="414" xr:uid="{00000000-0005-0000-0000-000087030000}"/>
    <cellStyle name="Normal 2 9 3" xfId="628" xr:uid="{00000000-0005-0000-0000-000088030000}"/>
    <cellStyle name="Normal 3" xfId="8" xr:uid="{00000000-0005-0000-0000-000089030000}"/>
    <cellStyle name="Normal 3 2" xfId="13" xr:uid="{00000000-0005-0000-0000-00008A030000}"/>
    <cellStyle name="Normal 3 2 2" xfId="1941" xr:uid="{00000000-0005-0000-0000-00008B030000}"/>
    <cellStyle name="Normal 3 3" xfId="1937" xr:uid="{00000000-0005-0000-0000-00008C030000}"/>
    <cellStyle name="Normal 4" xfId="10" xr:uid="{00000000-0005-0000-0000-00008D030000}"/>
    <cellStyle name="Normal 4 10" xfId="48" xr:uid="{00000000-0005-0000-0000-00008E030000}"/>
    <cellStyle name="Normal 4 10 2" xfId="262" xr:uid="{00000000-0005-0000-0000-00008F030000}"/>
    <cellStyle name="Normal 4 10 3" xfId="476" xr:uid="{00000000-0005-0000-0000-000090030000}"/>
    <cellStyle name="Normal 4 11" xfId="231" xr:uid="{00000000-0005-0000-0000-000091030000}"/>
    <cellStyle name="Normal 4 12" xfId="445" xr:uid="{00000000-0005-0000-0000-000092030000}"/>
    <cellStyle name="Normal 4 2" xfId="19" xr:uid="{00000000-0005-0000-0000-000093030000}"/>
    <cellStyle name="Normal 4 2 10" xfId="234" xr:uid="{00000000-0005-0000-0000-000094030000}"/>
    <cellStyle name="Normal 4 2 11" xfId="448" xr:uid="{00000000-0005-0000-0000-000095030000}"/>
    <cellStyle name="Normal 4 2 2" xfId="29" xr:uid="{00000000-0005-0000-0000-000096030000}"/>
    <cellStyle name="Normal 4 2 2 10" xfId="458" xr:uid="{00000000-0005-0000-0000-000097030000}"/>
    <cellStyle name="Normal 4 2 2 2" xfId="44" xr:uid="{00000000-0005-0000-0000-000098030000}"/>
    <cellStyle name="Normal 4 2 2 2 2" xfId="138" xr:uid="{00000000-0005-0000-0000-000099030000}"/>
    <cellStyle name="Normal 4 2 2 2 2 2" xfId="352" xr:uid="{00000000-0005-0000-0000-00009A030000}"/>
    <cellStyle name="Normal 4 2 2 2 2 3" xfId="566" xr:uid="{00000000-0005-0000-0000-00009B030000}"/>
    <cellStyle name="Normal 4 2 2 2 3" xfId="169" xr:uid="{00000000-0005-0000-0000-00009C030000}"/>
    <cellStyle name="Normal 4 2 2 2 3 2" xfId="383" xr:uid="{00000000-0005-0000-0000-00009D030000}"/>
    <cellStyle name="Normal 4 2 2 2 3 3" xfId="597" xr:uid="{00000000-0005-0000-0000-00009E030000}"/>
    <cellStyle name="Normal 4 2 2 2 4" xfId="199" xr:uid="{00000000-0005-0000-0000-00009F030000}"/>
    <cellStyle name="Normal 4 2 2 2 4 2" xfId="413" xr:uid="{00000000-0005-0000-0000-0000A0030000}"/>
    <cellStyle name="Normal 4 2 2 2 4 3" xfId="627" xr:uid="{00000000-0005-0000-0000-0000A1030000}"/>
    <cellStyle name="Normal 4 2 2 2 5" xfId="229" xr:uid="{00000000-0005-0000-0000-0000A2030000}"/>
    <cellStyle name="Normal 4 2 2 2 5 2" xfId="443" xr:uid="{00000000-0005-0000-0000-0000A3030000}"/>
    <cellStyle name="Normal 4 2 2 2 5 3" xfId="657" xr:uid="{00000000-0005-0000-0000-0000A4030000}"/>
    <cellStyle name="Normal 4 2 2 2 6" xfId="108" xr:uid="{00000000-0005-0000-0000-0000A5030000}"/>
    <cellStyle name="Normal 4 2 2 2 6 2" xfId="322" xr:uid="{00000000-0005-0000-0000-0000A6030000}"/>
    <cellStyle name="Normal 4 2 2 2 6 3" xfId="536" xr:uid="{00000000-0005-0000-0000-0000A7030000}"/>
    <cellStyle name="Normal 4 2 2 2 7" xfId="76" xr:uid="{00000000-0005-0000-0000-0000A8030000}"/>
    <cellStyle name="Normal 4 2 2 2 7 2" xfId="290" xr:uid="{00000000-0005-0000-0000-0000A9030000}"/>
    <cellStyle name="Normal 4 2 2 2 7 3" xfId="504" xr:uid="{00000000-0005-0000-0000-0000AA030000}"/>
    <cellStyle name="Normal 4 2 2 2 8" xfId="259" xr:uid="{00000000-0005-0000-0000-0000AB030000}"/>
    <cellStyle name="Normal 4 2 2 2 9" xfId="473" xr:uid="{00000000-0005-0000-0000-0000AC030000}"/>
    <cellStyle name="Normal 4 2 2 3" xfId="123" xr:uid="{00000000-0005-0000-0000-0000AD030000}"/>
    <cellStyle name="Normal 4 2 2 3 2" xfId="337" xr:uid="{00000000-0005-0000-0000-0000AE030000}"/>
    <cellStyle name="Normal 4 2 2 3 3" xfId="551" xr:uid="{00000000-0005-0000-0000-0000AF030000}"/>
    <cellStyle name="Normal 4 2 2 4" xfId="154" xr:uid="{00000000-0005-0000-0000-0000B0030000}"/>
    <cellStyle name="Normal 4 2 2 4 2" xfId="368" xr:uid="{00000000-0005-0000-0000-0000B1030000}"/>
    <cellStyle name="Normal 4 2 2 4 3" xfId="582" xr:uid="{00000000-0005-0000-0000-0000B2030000}"/>
    <cellStyle name="Normal 4 2 2 5" xfId="184" xr:uid="{00000000-0005-0000-0000-0000B3030000}"/>
    <cellStyle name="Normal 4 2 2 5 2" xfId="398" xr:uid="{00000000-0005-0000-0000-0000B4030000}"/>
    <cellStyle name="Normal 4 2 2 5 3" xfId="612" xr:uid="{00000000-0005-0000-0000-0000B5030000}"/>
    <cellStyle name="Normal 4 2 2 6" xfId="214" xr:uid="{00000000-0005-0000-0000-0000B6030000}"/>
    <cellStyle name="Normal 4 2 2 6 2" xfId="428" xr:uid="{00000000-0005-0000-0000-0000B7030000}"/>
    <cellStyle name="Normal 4 2 2 6 3" xfId="642" xr:uid="{00000000-0005-0000-0000-0000B8030000}"/>
    <cellStyle name="Normal 4 2 2 7" xfId="92" xr:uid="{00000000-0005-0000-0000-0000B9030000}"/>
    <cellStyle name="Normal 4 2 2 7 2" xfId="306" xr:uid="{00000000-0005-0000-0000-0000BA030000}"/>
    <cellStyle name="Normal 4 2 2 7 3" xfId="520" xr:uid="{00000000-0005-0000-0000-0000BB030000}"/>
    <cellStyle name="Normal 4 2 2 8" xfId="61" xr:uid="{00000000-0005-0000-0000-0000BC030000}"/>
    <cellStyle name="Normal 4 2 2 8 2" xfId="275" xr:uid="{00000000-0005-0000-0000-0000BD030000}"/>
    <cellStyle name="Normal 4 2 2 8 3" xfId="489" xr:uid="{00000000-0005-0000-0000-0000BE030000}"/>
    <cellStyle name="Normal 4 2 2 9" xfId="244" xr:uid="{00000000-0005-0000-0000-0000BF030000}"/>
    <cellStyle name="Normal 4 2 3" xfId="34" xr:uid="{00000000-0005-0000-0000-0000C0030000}"/>
    <cellStyle name="Normal 4 2 3 2" xfId="128" xr:uid="{00000000-0005-0000-0000-0000C1030000}"/>
    <cellStyle name="Normal 4 2 3 2 2" xfId="342" xr:uid="{00000000-0005-0000-0000-0000C2030000}"/>
    <cellStyle name="Normal 4 2 3 2 3" xfId="556" xr:uid="{00000000-0005-0000-0000-0000C3030000}"/>
    <cellStyle name="Normal 4 2 3 3" xfId="159" xr:uid="{00000000-0005-0000-0000-0000C4030000}"/>
    <cellStyle name="Normal 4 2 3 3 2" xfId="373" xr:uid="{00000000-0005-0000-0000-0000C5030000}"/>
    <cellStyle name="Normal 4 2 3 3 3" xfId="587" xr:uid="{00000000-0005-0000-0000-0000C6030000}"/>
    <cellStyle name="Normal 4 2 3 4" xfId="189" xr:uid="{00000000-0005-0000-0000-0000C7030000}"/>
    <cellStyle name="Normal 4 2 3 4 2" xfId="403" xr:uid="{00000000-0005-0000-0000-0000C8030000}"/>
    <cellStyle name="Normal 4 2 3 4 3" xfId="617" xr:uid="{00000000-0005-0000-0000-0000C9030000}"/>
    <cellStyle name="Normal 4 2 3 5" xfId="219" xr:uid="{00000000-0005-0000-0000-0000CA030000}"/>
    <cellStyle name="Normal 4 2 3 5 2" xfId="433" xr:uid="{00000000-0005-0000-0000-0000CB030000}"/>
    <cellStyle name="Normal 4 2 3 5 3" xfId="647" xr:uid="{00000000-0005-0000-0000-0000CC030000}"/>
    <cellStyle name="Normal 4 2 3 6" xfId="98" xr:uid="{00000000-0005-0000-0000-0000CD030000}"/>
    <cellStyle name="Normal 4 2 3 6 2" xfId="312" xr:uid="{00000000-0005-0000-0000-0000CE030000}"/>
    <cellStyle name="Normal 4 2 3 6 3" xfId="526" xr:uid="{00000000-0005-0000-0000-0000CF030000}"/>
    <cellStyle name="Normal 4 2 3 7" xfId="66" xr:uid="{00000000-0005-0000-0000-0000D0030000}"/>
    <cellStyle name="Normal 4 2 3 7 2" xfId="280" xr:uid="{00000000-0005-0000-0000-0000D1030000}"/>
    <cellStyle name="Normal 4 2 3 7 3" xfId="494" xr:uid="{00000000-0005-0000-0000-0000D2030000}"/>
    <cellStyle name="Normal 4 2 3 8" xfId="249" xr:uid="{00000000-0005-0000-0000-0000D3030000}"/>
    <cellStyle name="Normal 4 2 3 9" xfId="463" xr:uid="{00000000-0005-0000-0000-0000D4030000}"/>
    <cellStyle name="Normal 4 2 4" xfId="113" xr:uid="{00000000-0005-0000-0000-0000D5030000}"/>
    <cellStyle name="Normal 4 2 4 2" xfId="327" xr:uid="{00000000-0005-0000-0000-0000D6030000}"/>
    <cellStyle name="Normal 4 2 4 3" xfId="541" xr:uid="{00000000-0005-0000-0000-0000D7030000}"/>
    <cellStyle name="Normal 4 2 5" xfId="144" xr:uid="{00000000-0005-0000-0000-0000D8030000}"/>
    <cellStyle name="Normal 4 2 5 2" xfId="358" xr:uid="{00000000-0005-0000-0000-0000D9030000}"/>
    <cellStyle name="Normal 4 2 5 3" xfId="572" xr:uid="{00000000-0005-0000-0000-0000DA030000}"/>
    <cellStyle name="Normal 4 2 6" xfId="174" xr:uid="{00000000-0005-0000-0000-0000DB030000}"/>
    <cellStyle name="Normal 4 2 6 2" xfId="388" xr:uid="{00000000-0005-0000-0000-0000DC030000}"/>
    <cellStyle name="Normal 4 2 6 3" xfId="602" xr:uid="{00000000-0005-0000-0000-0000DD030000}"/>
    <cellStyle name="Normal 4 2 7" xfId="204" xr:uid="{00000000-0005-0000-0000-0000DE030000}"/>
    <cellStyle name="Normal 4 2 7 2" xfId="418" xr:uid="{00000000-0005-0000-0000-0000DF030000}"/>
    <cellStyle name="Normal 4 2 7 3" xfId="632" xr:uid="{00000000-0005-0000-0000-0000E0030000}"/>
    <cellStyle name="Normal 4 2 8" xfId="82" xr:uid="{00000000-0005-0000-0000-0000E1030000}"/>
    <cellStyle name="Normal 4 2 8 2" xfId="296" xr:uid="{00000000-0005-0000-0000-0000E2030000}"/>
    <cellStyle name="Normal 4 2 8 3" xfId="510" xr:uid="{00000000-0005-0000-0000-0000E3030000}"/>
    <cellStyle name="Normal 4 2 9" xfId="51" xr:uid="{00000000-0005-0000-0000-0000E4030000}"/>
    <cellStyle name="Normal 4 2 9 2" xfId="265" xr:uid="{00000000-0005-0000-0000-0000E5030000}"/>
    <cellStyle name="Normal 4 2 9 3" xfId="479" xr:uid="{00000000-0005-0000-0000-0000E6030000}"/>
    <cellStyle name="Normal 4 3" xfId="24" xr:uid="{00000000-0005-0000-0000-0000E7030000}"/>
    <cellStyle name="Normal 4 3 10" xfId="453" xr:uid="{00000000-0005-0000-0000-0000E8030000}"/>
    <cellStyle name="Normal 4 3 2" xfId="39" xr:uid="{00000000-0005-0000-0000-0000E9030000}"/>
    <cellStyle name="Normal 4 3 2 2" xfId="133" xr:uid="{00000000-0005-0000-0000-0000EA030000}"/>
    <cellStyle name="Normal 4 3 2 2 2" xfId="347" xr:uid="{00000000-0005-0000-0000-0000EB030000}"/>
    <cellStyle name="Normal 4 3 2 2 3" xfId="561" xr:uid="{00000000-0005-0000-0000-0000EC030000}"/>
    <cellStyle name="Normal 4 3 2 3" xfId="164" xr:uid="{00000000-0005-0000-0000-0000ED030000}"/>
    <cellStyle name="Normal 4 3 2 3 2" xfId="378" xr:uid="{00000000-0005-0000-0000-0000EE030000}"/>
    <cellStyle name="Normal 4 3 2 3 3" xfId="592" xr:uid="{00000000-0005-0000-0000-0000EF030000}"/>
    <cellStyle name="Normal 4 3 2 4" xfId="194" xr:uid="{00000000-0005-0000-0000-0000F0030000}"/>
    <cellStyle name="Normal 4 3 2 4 2" xfId="408" xr:uid="{00000000-0005-0000-0000-0000F1030000}"/>
    <cellStyle name="Normal 4 3 2 4 3" xfId="622" xr:uid="{00000000-0005-0000-0000-0000F2030000}"/>
    <cellStyle name="Normal 4 3 2 5" xfId="224" xr:uid="{00000000-0005-0000-0000-0000F3030000}"/>
    <cellStyle name="Normal 4 3 2 5 2" xfId="438" xr:uid="{00000000-0005-0000-0000-0000F4030000}"/>
    <cellStyle name="Normal 4 3 2 5 3" xfId="652" xr:uid="{00000000-0005-0000-0000-0000F5030000}"/>
    <cellStyle name="Normal 4 3 2 6" xfId="103" xr:uid="{00000000-0005-0000-0000-0000F6030000}"/>
    <cellStyle name="Normal 4 3 2 6 2" xfId="317" xr:uid="{00000000-0005-0000-0000-0000F7030000}"/>
    <cellStyle name="Normal 4 3 2 6 3" xfId="531" xr:uid="{00000000-0005-0000-0000-0000F8030000}"/>
    <cellStyle name="Normal 4 3 2 7" xfId="71" xr:uid="{00000000-0005-0000-0000-0000F9030000}"/>
    <cellStyle name="Normal 4 3 2 7 2" xfId="285" xr:uid="{00000000-0005-0000-0000-0000FA030000}"/>
    <cellStyle name="Normal 4 3 2 7 3" xfId="499" xr:uid="{00000000-0005-0000-0000-0000FB030000}"/>
    <cellStyle name="Normal 4 3 2 8" xfId="254" xr:uid="{00000000-0005-0000-0000-0000FC030000}"/>
    <cellStyle name="Normal 4 3 2 9" xfId="468" xr:uid="{00000000-0005-0000-0000-0000FD030000}"/>
    <cellStyle name="Normal 4 3 3" xfId="118" xr:uid="{00000000-0005-0000-0000-0000FE030000}"/>
    <cellStyle name="Normal 4 3 3 2" xfId="332" xr:uid="{00000000-0005-0000-0000-0000FF030000}"/>
    <cellStyle name="Normal 4 3 3 3" xfId="546" xr:uid="{00000000-0005-0000-0000-000000040000}"/>
    <cellStyle name="Normal 4 3 4" xfId="149" xr:uid="{00000000-0005-0000-0000-000001040000}"/>
    <cellStyle name="Normal 4 3 4 2" xfId="363" xr:uid="{00000000-0005-0000-0000-000002040000}"/>
    <cellStyle name="Normal 4 3 4 3" xfId="577" xr:uid="{00000000-0005-0000-0000-000003040000}"/>
    <cellStyle name="Normal 4 3 5" xfId="179" xr:uid="{00000000-0005-0000-0000-000004040000}"/>
    <cellStyle name="Normal 4 3 5 2" xfId="393" xr:uid="{00000000-0005-0000-0000-000005040000}"/>
    <cellStyle name="Normal 4 3 5 3" xfId="607" xr:uid="{00000000-0005-0000-0000-000006040000}"/>
    <cellStyle name="Normal 4 3 6" xfId="209" xr:uid="{00000000-0005-0000-0000-000007040000}"/>
    <cellStyle name="Normal 4 3 6 2" xfId="423" xr:uid="{00000000-0005-0000-0000-000008040000}"/>
    <cellStyle name="Normal 4 3 6 3" xfId="637" xr:uid="{00000000-0005-0000-0000-000009040000}"/>
    <cellStyle name="Normal 4 3 7" xfId="87" xr:uid="{00000000-0005-0000-0000-00000A040000}"/>
    <cellStyle name="Normal 4 3 7 2" xfId="301" xr:uid="{00000000-0005-0000-0000-00000B040000}"/>
    <cellStyle name="Normal 4 3 7 3" xfId="515" xr:uid="{00000000-0005-0000-0000-00000C040000}"/>
    <cellStyle name="Normal 4 3 8" xfId="56" xr:uid="{00000000-0005-0000-0000-00000D040000}"/>
    <cellStyle name="Normal 4 3 8 2" xfId="270" xr:uid="{00000000-0005-0000-0000-00000E040000}"/>
    <cellStyle name="Normal 4 3 8 3" xfId="484" xr:uid="{00000000-0005-0000-0000-00000F040000}"/>
    <cellStyle name="Normal 4 3 9" xfId="239" xr:uid="{00000000-0005-0000-0000-000010040000}"/>
    <cellStyle name="Normal 4 4" xfId="31" xr:uid="{00000000-0005-0000-0000-000011040000}"/>
    <cellStyle name="Normal 4 4 2" xfId="125" xr:uid="{00000000-0005-0000-0000-000012040000}"/>
    <cellStyle name="Normal 4 4 2 2" xfId="339" xr:uid="{00000000-0005-0000-0000-000013040000}"/>
    <cellStyle name="Normal 4 4 2 3" xfId="553" xr:uid="{00000000-0005-0000-0000-000014040000}"/>
    <cellStyle name="Normal 4 4 3" xfId="156" xr:uid="{00000000-0005-0000-0000-000015040000}"/>
    <cellStyle name="Normal 4 4 3 2" xfId="370" xr:uid="{00000000-0005-0000-0000-000016040000}"/>
    <cellStyle name="Normal 4 4 3 3" xfId="584" xr:uid="{00000000-0005-0000-0000-000017040000}"/>
    <cellStyle name="Normal 4 4 4" xfId="186" xr:uid="{00000000-0005-0000-0000-000018040000}"/>
    <cellStyle name="Normal 4 4 4 2" xfId="400" xr:uid="{00000000-0005-0000-0000-000019040000}"/>
    <cellStyle name="Normal 4 4 4 3" xfId="614" xr:uid="{00000000-0005-0000-0000-00001A040000}"/>
    <cellStyle name="Normal 4 4 5" xfId="216" xr:uid="{00000000-0005-0000-0000-00001B040000}"/>
    <cellStyle name="Normal 4 4 5 2" xfId="430" xr:uid="{00000000-0005-0000-0000-00001C040000}"/>
    <cellStyle name="Normal 4 4 5 3" xfId="644" xr:uid="{00000000-0005-0000-0000-00001D040000}"/>
    <cellStyle name="Normal 4 4 6" xfId="95" xr:uid="{00000000-0005-0000-0000-00001E040000}"/>
    <cellStyle name="Normal 4 4 6 2" xfId="309" xr:uid="{00000000-0005-0000-0000-00001F040000}"/>
    <cellStyle name="Normal 4 4 6 3" xfId="523" xr:uid="{00000000-0005-0000-0000-000020040000}"/>
    <cellStyle name="Normal 4 4 7" xfId="63" xr:uid="{00000000-0005-0000-0000-000021040000}"/>
    <cellStyle name="Normal 4 4 7 2" xfId="277" xr:uid="{00000000-0005-0000-0000-000022040000}"/>
    <cellStyle name="Normal 4 4 7 3" xfId="491" xr:uid="{00000000-0005-0000-0000-000023040000}"/>
    <cellStyle name="Normal 4 4 8" xfId="246" xr:uid="{00000000-0005-0000-0000-000024040000}"/>
    <cellStyle name="Normal 4 4 9" xfId="460" xr:uid="{00000000-0005-0000-0000-000025040000}"/>
    <cellStyle name="Normal 4 5" xfId="110" xr:uid="{00000000-0005-0000-0000-000026040000}"/>
    <cellStyle name="Normal 4 5 2" xfId="324" xr:uid="{00000000-0005-0000-0000-000027040000}"/>
    <cellStyle name="Normal 4 5 3" xfId="538" xr:uid="{00000000-0005-0000-0000-000028040000}"/>
    <cellStyle name="Normal 4 6" xfId="141" xr:uid="{00000000-0005-0000-0000-000029040000}"/>
    <cellStyle name="Normal 4 6 2" xfId="355" xr:uid="{00000000-0005-0000-0000-00002A040000}"/>
    <cellStyle name="Normal 4 6 3" xfId="569" xr:uid="{00000000-0005-0000-0000-00002B040000}"/>
    <cellStyle name="Normal 4 7" xfId="171" xr:uid="{00000000-0005-0000-0000-00002C040000}"/>
    <cellStyle name="Normal 4 7 2" xfId="385" xr:uid="{00000000-0005-0000-0000-00002D040000}"/>
    <cellStyle name="Normal 4 7 3" xfId="599" xr:uid="{00000000-0005-0000-0000-00002E040000}"/>
    <cellStyle name="Normal 4 8" xfId="201" xr:uid="{00000000-0005-0000-0000-00002F040000}"/>
    <cellStyle name="Normal 4 8 2" xfId="415" xr:uid="{00000000-0005-0000-0000-000030040000}"/>
    <cellStyle name="Normal 4 8 3" xfId="629" xr:uid="{00000000-0005-0000-0000-000031040000}"/>
    <cellStyle name="Normal 4 9" xfId="79" xr:uid="{00000000-0005-0000-0000-000032040000}"/>
    <cellStyle name="Normal 4 9 2" xfId="293" xr:uid="{00000000-0005-0000-0000-000033040000}"/>
    <cellStyle name="Normal 4 9 3" xfId="507" xr:uid="{00000000-0005-0000-0000-000034040000}"/>
    <cellStyle name="Normal 5" xfId="659" xr:uid="{00000000-0005-0000-0000-000035040000}"/>
    <cellStyle name="Porcentagem 2" xfId="45" xr:uid="{00000000-0005-0000-0000-000037040000}"/>
    <cellStyle name="Porcentagem 2 2" xfId="1957" xr:uid="{00000000-0005-0000-0000-000038040000}"/>
    <cellStyle name="Porcentagem 3" xfId="661" xr:uid="{00000000-0005-0000-0000-000039040000}"/>
    <cellStyle name="Vírgula 2" xfId="3" xr:uid="{00000000-0005-0000-0000-00003A040000}"/>
    <cellStyle name="Vírgula 2 2" xfId="17" xr:uid="{00000000-0005-0000-0000-00003B040000}"/>
    <cellStyle name="Vírgula 2 2 2" xfId="27" xr:uid="{00000000-0005-0000-0000-00003C040000}"/>
    <cellStyle name="Vírgula 2 2 2 10" xfId="456" xr:uid="{00000000-0005-0000-0000-00003D040000}"/>
    <cellStyle name="Vírgula 2 2 2 10 2" xfId="879" xr:uid="{00000000-0005-0000-0000-00003E040000}"/>
    <cellStyle name="Vírgula 2 2 2 10 2 2" xfId="2469" xr:uid="{00000000-0005-0000-0000-00003F040000}"/>
    <cellStyle name="Vírgula 2 2 2 10 2 2 2" xfId="5003" xr:uid="{A4BDE292-4C14-4A1A-BC13-6CE00D631CC6}"/>
    <cellStyle name="Vírgula 2 2 2 10 2 3" xfId="3417" xr:uid="{EB6C6F0E-0DD7-4618-9C64-0C127D002B8B}"/>
    <cellStyle name="Vírgula 2 2 2 10 3" xfId="1195" xr:uid="{00000000-0005-0000-0000-000040040000}"/>
    <cellStyle name="Vírgula 2 2 2 10 3 2" xfId="2785" xr:uid="{00000000-0005-0000-0000-000041040000}"/>
    <cellStyle name="Vírgula 2 2 2 10 3 2 2" xfId="5319" xr:uid="{4DFA84B6-BAA9-4CA1-A5A1-B4F3CFB2CD7A}"/>
    <cellStyle name="Vírgula 2 2 2 10 3 3" xfId="3733" xr:uid="{7D702166-6822-419B-B82C-60099C900463}"/>
    <cellStyle name="Vírgula 2 2 2 10 4" xfId="1511" xr:uid="{00000000-0005-0000-0000-000042040000}"/>
    <cellStyle name="Vírgula 2 2 2 10 4 2" xfId="4049" xr:uid="{8F591664-433B-47B1-AA28-FD8F3AC93C66}"/>
    <cellStyle name="Vírgula 2 2 2 10 5" xfId="1832" xr:uid="{00000000-0005-0000-0000-000043040000}"/>
    <cellStyle name="Vírgula 2 2 2 10 5 2" xfId="4370" xr:uid="{ED71F3FF-2C65-4070-B287-5AA6C96AEEF9}"/>
    <cellStyle name="Vírgula 2 2 2 10 6" xfId="2153" xr:uid="{00000000-0005-0000-0000-000044040000}"/>
    <cellStyle name="Vírgula 2 2 2 10 6 2" xfId="4687" xr:uid="{3A7151D0-AA8B-412E-ACE5-255B6B8E169A}"/>
    <cellStyle name="Vírgula 2 2 2 10 7" xfId="3101" xr:uid="{6B35ADF6-D956-42ED-9DA4-D14C93C64AF9}"/>
    <cellStyle name="Vírgula 2 2 2 11" xfId="675" xr:uid="{00000000-0005-0000-0000-000045040000}"/>
    <cellStyle name="Vírgula 2 2 2 11 2" xfId="2265" xr:uid="{00000000-0005-0000-0000-000046040000}"/>
    <cellStyle name="Vírgula 2 2 2 11 2 2" xfId="4799" xr:uid="{14471C01-2B05-4D99-AEF0-668522E181D0}"/>
    <cellStyle name="Vírgula 2 2 2 11 3" xfId="3213" xr:uid="{D69A4168-5D85-40FD-969A-AD079799E050}"/>
    <cellStyle name="Vírgula 2 2 2 12" xfId="991" xr:uid="{00000000-0005-0000-0000-000047040000}"/>
    <cellStyle name="Vírgula 2 2 2 12 2" xfId="2581" xr:uid="{00000000-0005-0000-0000-000048040000}"/>
    <cellStyle name="Vírgula 2 2 2 12 2 2" xfId="5115" xr:uid="{EFCC2524-03BF-4BF9-8FB4-4CE71E254E45}"/>
    <cellStyle name="Vírgula 2 2 2 12 3" xfId="3529" xr:uid="{F6A7C55E-D122-4471-86AD-73B06602FA14}"/>
    <cellStyle name="Vírgula 2 2 2 13" xfId="1307" xr:uid="{00000000-0005-0000-0000-000049040000}"/>
    <cellStyle name="Vírgula 2 2 2 13 2" xfId="3845" xr:uid="{F46FE44F-DD9C-4BF3-A893-E142AC7D1366}"/>
    <cellStyle name="Vírgula 2 2 2 14" xfId="1628" xr:uid="{00000000-0005-0000-0000-00004A040000}"/>
    <cellStyle name="Vírgula 2 2 2 14 2" xfId="4166" xr:uid="{66649FB3-42E7-43E2-B998-5DA474432CD0}"/>
    <cellStyle name="Vírgula 2 2 2 15" xfId="1948" xr:uid="{00000000-0005-0000-0000-00004B040000}"/>
    <cellStyle name="Vírgula 2 2 2 15 2" xfId="4483" xr:uid="{3EACF23F-CF21-4ADB-B1A3-5A7B49668537}"/>
    <cellStyle name="Vírgula 2 2 2 16" xfId="2897" xr:uid="{8A75F8D7-14B4-4BE4-9D41-DBC7A22321AF}"/>
    <cellStyle name="Vírgula 2 2 2 2" xfId="42" xr:uid="{00000000-0005-0000-0000-00004C040000}"/>
    <cellStyle name="Vírgula 2 2 2 2 10" xfId="682" xr:uid="{00000000-0005-0000-0000-00004D040000}"/>
    <cellStyle name="Vírgula 2 2 2 2 10 2" xfId="2272" xr:uid="{00000000-0005-0000-0000-00004E040000}"/>
    <cellStyle name="Vírgula 2 2 2 2 10 2 2" xfId="4806" xr:uid="{FF88BD49-BD7F-463A-B01A-6B6AD858C7CA}"/>
    <cellStyle name="Vírgula 2 2 2 2 10 3" xfId="3220" xr:uid="{749932F6-9C19-430C-B2F4-3D8B6E6E6265}"/>
    <cellStyle name="Vírgula 2 2 2 2 11" xfId="998" xr:uid="{00000000-0005-0000-0000-00004F040000}"/>
    <cellStyle name="Vírgula 2 2 2 2 11 2" xfId="2588" xr:uid="{00000000-0005-0000-0000-000050040000}"/>
    <cellStyle name="Vírgula 2 2 2 2 11 2 2" xfId="5122" xr:uid="{B2E05074-72CC-4531-8D5F-D2D5B58469D3}"/>
    <cellStyle name="Vírgula 2 2 2 2 11 3" xfId="3536" xr:uid="{8701F500-49CB-4763-99D7-D5ED889D12C8}"/>
    <cellStyle name="Vírgula 2 2 2 2 12" xfId="1314" xr:uid="{00000000-0005-0000-0000-000051040000}"/>
    <cellStyle name="Vírgula 2 2 2 2 12 2" xfId="3852" xr:uid="{72498E39-E04B-4059-B2C6-4C5021F3447E}"/>
    <cellStyle name="Vírgula 2 2 2 2 13" xfId="1635" xr:uid="{00000000-0005-0000-0000-000052040000}"/>
    <cellStyle name="Vírgula 2 2 2 2 13 2" xfId="4173" xr:uid="{25011017-566C-495A-9729-0E6AADC0A407}"/>
    <cellStyle name="Vírgula 2 2 2 2 14" xfId="1955" xr:uid="{00000000-0005-0000-0000-000053040000}"/>
    <cellStyle name="Vírgula 2 2 2 2 14 2" xfId="4490" xr:uid="{FA29228C-737E-4A4D-8054-1CB5821F7914}"/>
    <cellStyle name="Vírgula 2 2 2 2 15" xfId="2904" xr:uid="{CE1728AF-46E5-439F-A602-018FDCEA95B7}"/>
    <cellStyle name="Vírgula 2 2 2 2 2" xfId="136" xr:uid="{00000000-0005-0000-0000-000054040000}"/>
    <cellStyle name="Vírgula 2 2 2 2 2 2" xfId="350" xr:uid="{00000000-0005-0000-0000-000055040000}"/>
    <cellStyle name="Vírgula 2 2 2 2 2 2 2" xfId="829" xr:uid="{00000000-0005-0000-0000-000056040000}"/>
    <cellStyle name="Vírgula 2 2 2 2 2 2 2 2" xfId="2419" xr:uid="{00000000-0005-0000-0000-000057040000}"/>
    <cellStyle name="Vírgula 2 2 2 2 2 2 2 2 2" xfId="4953" xr:uid="{00726817-0352-49C7-96F6-89C70B39C312}"/>
    <cellStyle name="Vírgula 2 2 2 2 2 2 2 3" xfId="3367" xr:uid="{BDBA37F6-AB37-446C-BE54-0575CD97A3DC}"/>
    <cellStyle name="Vírgula 2 2 2 2 2 2 3" xfId="1145" xr:uid="{00000000-0005-0000-0000-000058040000}"/>
    <cellStyle name="Vírgula 2 2 2 2 2 2 3 2" xfId="2735" xr:uid="{00000000-0005-0000-0000-000059040000}"/>
    <cellStyle name="Vírgula 2 2 2 2 2 2 3 2 2" xfId="5269" xr:uid="{0D1A2B30-6395-4716-AF8E-CFC653807749}"/>
    <cellStyle name="Vírgula 2 2 2 2 2 2 3 3" xfId="3683" xr:uid="{D876AA3F-003D-4578-80DC-34817472163A}"/>
    <cellStyle name="Vírgula 2 2 2 2 2 2 4" xfId="1461" xr:uid="{00000000-0005-0000-0000-00005A040000}"/>
    <cellStyle name="Vírgula 2 2 2 2 2 2 4 2" xfId="3999" xr:uid="{B69AADF8-9713-4007-AFC2-E6250316A64E}"/>
    <cellStyle name="Vírgula 2 2 2 2 2 2 5" xfId="1782" xr:uid="{00000000-0005-0000-0000-00005B040000}"/>
    <cellStyle name="Vírgula 2 2 2 2 2 2 5 2" xfId="4320" xr:uid="{2FFA20C8-A990-4072-B4C9-CBADEF0D9F65}"/>
    <cellStyle name="Vírgula 2 2 2 2 2 2 6" xfId="2103" xr:uid="{00000000-0005-0000-0000-00005C040000}"/>
    <cellStyle name="Vírgula 2 2 2 2 2 2 6 2" xfId="4637" xr:uid="{7540200D-4ADE-442A-A544-FD3B9C9216F1}"/>
    <cellStyle name="Vírgula 2 2 2 2 2 2 7" xfId="3051" xr:uid="{6B5B9314-81A9-4E4E-844C-B678080B18A1}"/>
    <cellStyle name="Vírgula 2 2 2 2 2 3" xfId="564" xr:uid="{00000000-0005-0000-0000-00005D040000}"/>
    <cellStyle name="Vírgula 2 2 2 2 2 3 2" xfId="931" xr:uid="{00000000-0005-0000-0000-00005E040000}"/>
    <cellStyle name="Vírgula 2 2 2 2 2 3 2 2" xfId="2521" xr:uid="{00000000-0005-0000-0000-00005F040000}"/>
    <cellStyle name="Vírgula 2 2 2 2 2 3 2 2 2" xfId="5055" xr:uid="{2BA0FF7E-2D78-43E2-B5B5-A35EEA7D801B}"/>
    <cellStyle name="Vírgula 2 2 2 2 2 3 2 3" xfId="3469" xr:uid="{8EE3B475-2FA4-4B59-8CDA-98E0BDEC8320}"/>
    <cellStyle name="Vírgula 2 2 2 2 2 3 3" xfId="1247" xr:uid="{00000000-0005-0000-0000-000060040000}"/>
    <cellStyle name="Vírgula 2 2 2 2 2 3 3 2" xfId="2837" xr:uid="{00000000-0005-0000-0000-000061040000}"/>
    <cellStyle name="Vírgula 2 2 2 2 2 3 3 2 2" xfId="5371" xr:uid="{60A26709-70B9-414F-BC4E-7C1E8A937171}"/>
    <cellStyle name="Vírgula 2 2 2 2 2 3 3 3" xfId="3785" xr:uid="{554747E1-A805-4C6E-B554-CE5352551207}"/>
    <cellStyle name="Vírgula 2 2 2 2 2 3 4" xfId="1563" xr:uid="{00000000-0005-0000-0000-000062040000}"/>
    <cellStyle name="Vírgula 2 2 2 2 2 3 4 2" xfId="4101" xr:uid="{E63F875C-C7F6-4861-9469-AD541B5743F3}"/>
    <cellStyle name="Vírgula 2 2 2 2 2 3 5" xfId="1884" xr:uid="{00000000-0005-0000-0000-000063040000}"/>
    <cellStyle name="Vírgula 2 2 2 2 2 3 5 2" xfId="4422" xr:uid="{1876AF3F-6EB2-47DC-BCBE-5C0D7353ADE2}"/>
    <cellStyle name="Vírgula 2 2 2 2 2 3 6" xfId="2205" xr:uid="{00000000-0005-0000-0000-000064040000}"/>
    <cellStyle name="Vírgula 2 2 2 2 2 3 6 2" xfId="4739" xr:uid="{23CACF92-451C-4C9E-ADFA-22E969A3A102}"/>
    <cellStyle name="Vírgula 2 2 2 2 2 3 7" xfId="3153" xr:uid="{8BDB21FD-477E-4936-9453-02E1E21C6F90}"/>
    <cellStyle name="Vírgula 2 2 2 2 2 4" xfId="727" xr:uid="{00000000-0005-0000-0000-000065040000}"/>
    <cellStyle name="Vírgula 2 2 2 2 2 4 2" xfId="2317" xr:uid="{00000000-0005-0000-0000-000066040000}"/>
    <cellStyle name="Vírgula 2 2 2 2 2 4 2 2" xfId="4851" xr:uid="{AF0AA478-FB3A-4675-8475-D8FEED131560}"/>
    <cellStyle name="Vírgula 2 2 2 2 2 4 3" xfId="3265" xr:uid="{5815FE8B-619E-4BFA-8F52-ED32652838C2}"/>
    <cellStyle name="Vírgula 2 2 2 2 2 5" xfId="1043" xr:uid="{00000000-0005-0000-0000-000067040000}"/>
    <cellStyle name="Vírgula 2 2 2 2 2 5 2" xfId="2633" xr:uid="{00000000-0005-0000-0000-000068040000}"/>
    <cellStyle name="Vírgula 2 2 2 2 2 5 2 2" xfId="5167" xr:uid="{B1346A0A-6659-4740-9DD9-19A65BD830D0}"/>
    <cellStyle name="Vírgula 2 2 2 2 2 5 3" xfId="3581" xr:uid="{A9721ADB-7C5A-48FB-BEE0-F5EA11181732}"/>
    <cellStyle name="Vírgula 2 2 2 2 2 6" xfId="1359" xr:uid="{00000000-0005-0000-0000-000069040000}"/>
    <cellStyle name="Vírgula 2 2 2 2 2 6 2" xfId="3897" xr:uid="{924DF75C-2558-419E-A797-E4C07ACAE151}"/>
    <cellStyle name="Vírgula 2 2 2 2 2 7" xfId="1680" xr:uid="{00000000-0005-0000-0000-00006A040000}"/>
    <cellStyle name="Vírgula 2 2 2 2 2 7 2" xfId="4218" xr:uid="{5D101904-0BD3-471C-815C-39C4DB6D2F60}"/>
    <cellStyle name="Vírgula 2 2 2 2 2 8" xfId="2001" xr:uid="{00000000-0005-0000-0000-00006B040000}"/>
    <cellStyle name="Vírgula 2 2 2 2 2 8 2" xfId="4535" xr:uid="{96AB637A-81AD-4407-B474-65111E6DE84F}"/>
    <cellStyle name="Vírgula 2 2 2 2 2 9" xfId="2949" xr:uid="{67D3A71D-7DE4-4BFE-92D3-9FDBADF49C1E}"/>
    <cellStyle name="Vírgula 2 2 2 2 3" xfId="167" xr:uid="{00000000-0005-0000-0000-00006C040000}"/>
    <cellStyle name="Vírgula 2 2 2 2 3 2" xfId="381" xr:uid="{00000000-0005-0000-0000-00006D040000}"/>
    <cellStyle name="Vírgula 2 2 2 2 3 2 2" xfId="844" xr:uid="{00000000-0005-0000-0000-00006E040000}"/>
    <cellStyle name="Vírgula 2 2 2 2 3 2 2 2" xfId="2434" xr:uid="{00000000-0005-0000-0000-00006F040000}"/>
    <cellStyle name="Vírgula 2 2 2 2 3 2 2 2 2" xfId="4968" xr:uid="{8C977632-F713-41A2-B8EA-0BCCF8E863D0}"/>
    <cellStyle name="Vírgula 2 2 2 2 3 2 2 3" xfId="3382" xr:uid="{7B8FC96D-2A1D-43D2-8C4C-1B56C22294F2}"/>
    <cellStyle name="Vírgula 2 2 2 2 3 2 3" xfId="1160" xr:uid="{00000000-0005-0000-0000-000070040000}"/>
    <cellStyle name="Vírgula 2 2 2 2 3 2 3 2" xfId="2750" xr:uid="{00000000-0005-0000-0000-000071040000}"/>
    <cellStyle name="Vírgula 2 2 2 2 3 2 3 2 2" xfId="5284" xr:uid="{42625CA7-98EC-4946-ABA1-40B8B11FE9AE}"/>
    <cellStyle name="Vírgula 2 2 2 2 3 2 3 3" xfId="3698" xr:uid="{47639486-96DB-44CD-9C86-ED3DAE55B048}"/>
    <cellStyle name="Vírgula 2 2 2 2 3 2 4" xfId="1476" xr:uid="{00000000-0005-0000-0000-000072040000}"/>
    <cellStyle name="Vírgula 2 2 2 2 3 2 4 2" xfId="4014" xr:uid="{BD3ADAF5-D5E1-4068-9A7B-8411B9512806}"/>
    <cellStyle name="Vírgula 2 2 2 2 3 2 5" xfId="1797" xr:uid="{00000000-0005-0000-0000-000073040000}"/>
    <cellStyle name="Vírgula 2 2 2 2 3 2 5 2" xfId="4335" xr:uid="{DE9DBBF9-54D1-4B31-9E6C-948A8B6FE9E6}"/>
    <cellStyle name="Vírgula 2 2 2 2 3 2 6" xfId="2118" xr:uid="{00000000-0005-0000-0000-000074040000}"/>
    <cellStyle name="Vírgula 2 2 2 2 3 2 6 2" xfId="4652" xr:uid="{85F9450C-CD77-48D8-BAE0-14C88A81D338}"/>
    <cellStyle name="Vírgula 2 2 2 2 3 2 7" xfId="3066" xr:uid="{95B78987-EE48-49AB-90C0-BEBF235F8701}"/>
    <cellStyle name="Vírgula 2 2 2 2 3 3" xfId="595" xr:uid="{00000000-0005-0000-0000-000075040000}"/>
    <cellStyle name="Vírgula 2 2 2 2 3 3 2" xfId="946" xr:uid="{00000000-0005-0000-0000-000076040000}"/>
    <cellStyle name="Vírgula 2 2 2 2 3 3 2 2" xfId="2536" xr:uid="{00000000-0005-0000-0000-000077040000}"/>
    <cellStyle name="Vírgula 2 2 2 2 3 3 2 2 2" xfId="5070" xr:uid="{1E546AA2-AD78-47DA-A751-8611AED6C1FB}"/>
    <cellStyle name="Vírgula 2 2 2 2 3 3 2 3" xfId="3484" xr:uid="{B25A5A65-53AA-4DFB-AE26-8ECA9540396C}"/>
    <cellStyle name="Vírgula 2 2 2 2 3 3 3" xfId="1262" xr:uid="{00000000-0005-0000-0000-000078040000}"/>
    <cellStyle name="Vírgula 2 2 2 2 3 3 3 2" xfId="2852" xr:uid="{00000000-0005-0000-0000-000079040000}"/>
    <cellStyle name="Vírgula 2 2 2 2 3 3 3 2 2" xfId="5386" xr:uid="{E8BB91FC-D908-4CC0-AC1E-5D8F0785CC4C}"/>
    <cellStyle name="Vírgula 2 2 2 2 3 3 3 3" xfId="3800" xr:uid="{04B30A0E-596D-412A-AA15-A7FAA3A8E2E3}"/>
    <cellStyle name="Vírgula 2 2 2 2 3 3 4" xfId="1578" xr:uid="{00000000-0005-0000-0000-00007A040000}"/>
    <cellStyle name="Vírgula 2 2 2 2 3 3 4 2" xfId="4116" xr:uid="{84DF3BC0-3C64-4E27-9E45-3A93CEF49EF5}"/>
    <cellStyle name="Vírgula 2 2 2 2 3 3 5" xfId="1899" xr:uid="{00000000-0005-0000-0000-00007B040000}"/>
    <cellStyle name="Vírgula 2 2 2 2 3 3 5 2" xfId="4437" xr:uid="{4A8561DA-54FF-4EE8-A8CB-00D0885A4D73}"/>
    <cellStyle name="Vírgula 2 2 2 2 3 3 6" xfId="2220" xr:uid="{00000000-0005-0000-0000-00007C040000}"/>
    <cellStyle name="Vírgula 2 2 2 2 3 3 6 2" xfId="4754" xr:uid="{B6542A81-4D05-4729-AFE5-56377BF926C6}"/>
    <cellStyle name="Vírgula 2 2 2 2 3 3 7" xfId="3168" xr:uid="{2F7D3049-238F-482C-ACBA-5B58C02EC95B}"/>
    <cellStyle name="Vírgula 2 2 2 2 3 4" xfId="742" xr:uid="{00000000-0005-0000-0000-00007D040000}"/>
    <cellStyle name="Vírgula 2 2 2 2 3 4 2" xfId="2332" xr:uid="{00000000-0005-0000-0000-00007E040000}"/>
    <cellStyle name="Vírgula 2 2 2 2 3 4 2 2" xfId="4866" xr:uid="{B59E61D7-FC7E-42BE-804B-0996DDC44380}"/>
    <cellStyle name="Vírgula 2 2 2 2 3 4 3" xfId="3280" xr:uid="{9A5BC181-B9A9-49D8-8C19-1CD46DF6CDE4}"/>
    <cellStyle name="Vírgula 2 2 2 2 3 5" xfId="1058" xr:uid="{00000000-0005-0000-0000-00007F040000}"/>
    <cellStyle name="Vírgula 2 2 2 2 3 5 2" xfId="2648" xr:uid="{00000000-0005-0000-0000-000080040000}"/>
    <cellStyle name="Vírgula 2 2 2 2 3 5 2 2" xfId="5182" xr:uid="{96F928CC-9493-41EF-A7E6-142A82E15CA1}"/>
    <cellStyle name="Vírgula 2 2 2 2 3 5 3" xfId="3596" xr:uid="{901C9813-F9EF-4D8C-8C20-E8653A439672}"/>
    <cellStyle name="Vírgula 2 2 2 2 3 6" xfId="1374" xr:uid="{00000000-0005-0000-0000-000081040000}"/>
    <cellStyle name="Vírgula 2 2 2 2 3 6 2" xfId="3912" xr:uid="{A0750C50-3110-4CB5-AEE1-1CD77BDF2176}"/>
    <cellStyle name="Vírgula 2 2 2 2 3 7" xfId="1695" xr:uid="{00000000-0005-0000-0000-000082040000}"/>
    <cellStyle name="Vírgula 2 2 2 2 3 7 2" xfId="4233" xr:uid="{BB664855-0A34-43B4-B79A-6E7A87542968}"/>
    <cellStyle name="Vírgula 2 2 2 2 3 8" xfId="2016" xr:uid="{00000000-0005-0000-0000-000083040000}"/>
    <cellStyle name="Vírgula 2 2 2 2 3 8 2" xfId="4550" xr:uid="{3D9B6FFD-DE63-4EAD-8BC5-FA583A98F4BB}"/>
    <cellStyle name="Vírgula 2 2 2 2 3 9" xfId="2964" xr:uid="{CA06B7A0-BCC5-4156-9BF2-121D64F4ACF6}"/>
    <cellStyle name="Vírgula 2 2 2 2 4" xfId="197" xr:uid="{00000000-0005-0000-0000-000084040000}"/>
    <cellStyle name="Vírgula 2 2 2 2 4 2" xfId="411" xr:uid="{00000000-0005-0000-0000-000085040000}"/>
    <cellStyle name="Vírgula 2 2 2 2 4 2 2" xfId="858" xr:uid="{00000000-0005-0000-0000-000086040000}"/>
    <cellStyle name="Vírgula 2 2 2 2 4 2 2 2" xfId="2448" xr:uid="{00000000-0005-0000-0000-000087040000}"/>
    <cellStyle name="Vírgula 2 2 2 2 4 2 2 2 2" xfId="4982" xr:uid="{679FBCD7-B5F4-4E05-ADAC-E4BFD46EC7B6}"/>
    <cellStyle name="Vírgula 2 2 2 2 4 2 2 3" xfId="3396" xr:uid="{0F634142-6369-42EE-9340-BE47F3140C49}"/>
    <cellStyle name="Vírgula 2 2 2 2 4 2 3" xfId="1174" xr:uid="{00000000-0005-0000-0000-000088040000}"/>
    <cellStyle name="Vírgula 2 2 2 2 4 2 3 2" xfId="2764" xr:uid="{00000000-0005-0000-0000-000089040000}"/>
    <cellStyle name="Vírgula 2 2 2 2 4 2 3 2 2" xfId="5298" xr:uid="{DA9E2219-424F-420B-9F8A-1A9C66ED1787}"/>
    <cellStyle name="Vírgula 2 2 2 2 4 2 3 3" xfId="3712" xr:uid="{0A0F4D33-B83E-4202-A26A-705DF67FE5B9}"/>
    <cellStyle name="Vírgula 2 2 2 2 4 2 4" xfId="1490" xr:uid="{00000000-0005-0000-0000-00008A040000}"/>
    <cellStyle name="Vírgula 2 2 2 2 4 2 4 2" xfId="4028" xr:uid="{28E1ED28-EFD7-4EE7-8657-F34650761DFC}"/>
    <cellStyle name="Vírgula 2 2 2 2 4 2 5" xfId="1811" xr:uid="{00000000-0005-0000-0000-00008B040000}"/>
    <cellStyle name="Vírgula 2 2 2 2 4 2 5 2" xfId="4349" xr:uid="{BA81EF01-EFCD-4FCA-A20A-3B661BBDE0FF}"/>
    <cellStyle name="Vírgula 2 2 2 2 4 2 6" xfId="2132" xr:uid="{00000000-0005-0000-0000-00008C040000}"/>
    <cellStyle name="Vírgula 2 2 2 2 4 2 6 2" xfId="4666" xr:uid="{B5990FD0-5A10-41DA-921E-C4F40EDFDED9}"/>
    <cellStyle name="Vírgula 2 2 2 2 4 2 7" xfId="3080" xr:uid="{5DB7090A-5267-4AA9-B8E1-928B88C6B693}"/>
    <cellStyle name="Vírgula 2 2 2 2 4 3" xfId="625" xr:uid="{00000000-0005-0000-0000-00008D040000}"/>
    <cellStyle name="Vírgula 2 2 2 2 4 3 2" xfId="960" xr:uid="{00000000-0005-0000-0000-00008E040000}"/>
    <cellStyle name="Vírgula 2 2 2 2 4 3 2 2" xfId="2550" xr:uid="{00000000-0005-0000-0000-00008F040000}"/>
    <cellStyle name="Vírgula 2 2 2 2 4 3 2 2 2" xfId="5084" xr:uid="{1455E5DA-9318-4FF5-879E-68A68B6334F0}"/>
    <cellStyle name="Vírgula 2 2 2 2 4 3 2 3" xfId="3498" xr:uid="{6FA7A588-F202-421F-9CF3-977019444F3B}"/>
    <cellStyle name="Vírgula 2 2 2 2 4 3 3" xfId="1276" xr:uid="{00000000-0005-0000-0000-000090040000}"/>
    <cellStyle name="Vírgula 2 2 2 2 4 3 3 2" xfId="2866" xr:uid="{00000000-0005-0000-0000-000091040000}"/>
    <cellStyle name="Vírgula 2 2 2 2 4 3 3 2 2" xfId="5400" xr:uid="{2580855D-DF3D-4B3B-B085-2D51F0E4D4DE}"/>
    <cellStyle name="Vírgula 2 2 2 2 4 3 3 3" xfId="3814" xr:uid="{AD507135-C56D-4F7E-8485-93999AFDBA0D}"/>
    <cellStyle name="Vírgula 2 2 2 2 4 3 4" xfId="1592" xr:uid="{00000000-0005-0000-0000-000092040000}"/>
    <cellStyle name="Vírgula 2 2 2 2 4 3 4 2" xfId="4130" xr:uid="{6C7F0AD6-5F3D-4818-908C-96B218F491BE}"/>
    <cellStyle name="Vírgula 2 2 2 2 4 3 5" xfId="1913" xr:uid="{00000000-0005-0000-0000-000093040000}"/>
    <cellStyle name="Vírgula 2 2 2 2 4 3 5 2" xfId="4451" xr:uid="{6BCAF65D-DF5E-4715-8E8F-391229B15456}"/>
    <cellStyle name="Vírgula 2 2 2 2 4 3 6" xfId="2234" xr:uid="{00000000-0005-0000-0000-000094040000}"/>
    <cellStyle name="Vírgula 2 2 2 2 4 3 6 2" xfId="4768" xr:uid="{83F03F69-5145-4DD3-A56E-78CBA8A71E19}"/>
    <cellStyle name="Vírgula 2 2 2 2 4 3 7" xfId="3182" xr:uid="{3AB0377D-5E54-4E8D-B2CF-87CD0A9ABD5B}"/>
    <cellStyle name="Vírgula 2 2 2 2 4 4" xfId="756" xr:uid="{00000000-0005-0000-0000-000095040000}"/>
    <cellStyle name="Vírgula 2 2 2 2 4 4 2" xfId="2346" xr:uid="{00000000-0005-0000-0000-000096040000}"/>
    <cellStyle name="Vírgula 2 2 2 2 4 4 2 2" xfId="4880" xr:uid="{5410C0C5-93BB-47B7-B10E-7625FB88A081}"/>
    <cellStyle name="Vírgula 2 2 2 2 4 4 3" xfId="3294" xr:uid="{C3668DE4-4D02-4197-BBFE-44C162719034}"/>
    <cellStyle name="Vírgula 2 2 2 2 4 5" xfId="1072" xr:uid="{00000000-0005-0000-0000-000097040000}"/>
    <cellStyle name="Vírgula 2 2 2 2 4 5 2" xfId="2662" xr:uid="{00000000-0005-0000-0000-000098040000}"/>
    <cellStyle name="Vírgula 2 2 2 2 4 5 2 2" xfId="5196" xr:uid="{48B55005-2217-469D-A0F5-8B5CA1DCB97F}"/>
    <cellStyle name="Vírgula 2 2 2 2 4 5 3" xfId="3610" xr:uid="{CC15772D-3AF1-4865-9B1A-A8080A960089}"/>
    <cellStyle name="Vírgula 2 2 2 2 4 6" xfId="1388" xr:uid="{00000000-0005-0000-0000-000099040000}"/>
    <cellStyle name="Vírgula 2 2 2 2 4 6 2" xfId="3926" xr:uid="{5583BACC-8231-4291-8698-941CF960564D}"/>
    <cellStyle name="Vírgula 2 2 2 2 4 7" xfId="1709" xr:uid="{00000000-0005-0000-0000-00009A040000}"/>
    <cellStyle name="Vírgula 2 2 2 2 4 7 2" xfId="4247" xr:uid="{C1E18F72-B36B-4AF1-9D83-EB4C651402B1}"/>
    <cellStyle name="Vírgula 2 2 2 2 4 8" xfId="2030" xr:uid="{00000000-0005-0000-0000-00009B040000}"/>
    <cellStyle name="Vírgula 2 2 2 2 4 8 2" xfId="4564" xr:uid="{28D0A886-3698-49A0-98EA-BA9A0813FBE2}"/>
    <cellStyle name="Vírgula 2 2 2 2 4 9" xfId="2978" xr:uid="{D76DFD14-E8DF-4E9E-8D7E-01A2BC373096}"/>
    <cellStyle name="Vírgula 2 2 2 2 5" xfId="227" xr:uid="{00000000-0005-0000-0000-00009C040000}"/>
    <cellStyle name="Vírgula 2 2 2 2 5 2" xfId="441" xr:uid="{00000000-0005-0000-0000-00009D040000}"/>
    <cellStyle name="Vírgula 2 2 2 2 5 2 2" xfId="872" xr:uid="{00000000-0005-0000-0000-00009E040000}"/>
    <cellStyle name="Vírgula 2 2 2 2 5 2 2 2" xfId="2462" xr:uid="{00000000-0005-0000-0000-00009F040000}"/>
    <cellStyle name="Vírgula 2 2 2 2 5 2 2 2 2" xfId="4996" xr:uid="{3C122ABF-7586-43D6-92DC-C548E4D23EC6}"/>
    <cellStyle name="Vírgula 2 2 2 2 5 2 2 3" xfId="3410" xr:uid="{722AA914-B019-4E8F-841E-FCCE9C713CAA}"/>
    <cellStyle name="Vírgula 2 2 2 2 5 2 3" xfId="1188" xr:uid="{00000000-0005-0000-0000-0000A0040000}"/>
    <cellStyle name="Vírgula 2 2 2 2 5 2 3 2" xfId="2778" xr:uid="{00000000-0005-0000-0000-0000A1040000}"/>
    <cellStyle name="Vírgula 2 2 2 2 5 2 3 2 2" xfId="5312" xr:uid="{F50F0A36-F978-4957-9743-530F77A84DD0}"/>
    <cellStyle name="Vírgula 2 2 2 2 5 2 3 3" xfId="3726" xr:uid="{80034999-6815-46E1-9322-0D8A25245AEE}"/>
    <cellStyle name="Vírgula 2 2 2 2 5 2 4" xfId="1504" xr:uid="{00000000-0005-0000-0000-0000A2040000}"/>
    <cellStyle name="Vírgula 2 2 2 2 5 2 4 2" xfId="4042" xr:uid="{6C47BAE6-824A-4273-9718-BB043E827601}"/>
    <cellStyle name="Vírgula 2 2 2 2 5 2 5" xfId="1825" xr:uid="{00000000-0005-0000-0000-0000A3040000}"/>
    <cellStyle name="Vírgula 2 2 2 2 5 2 5 2" xfId="4363" xr:uid="{784EB9BC-66B0-49B2-BDC2-1AD65A7BD0BF}"/>
    <cellStyle name="Vírgula 2 2 2 2 5 2 6" xfId="2146" xr:uid="{00000000-0005-0000-0000-0000A4040000}"/>
    <cellStyle name="Vírgula 2 2 2 2 5 2 6 2" xfId="4680" xr:uid="{93F68550-510F-409C-A689-E507A47913F5}"/>
    <cellStyle name="Vírgula 2 2 2 2 5 2 7" xfId="3094" xr:uid="{B88BD30C-7357-489A-9488-1A8C211C3A27}"/>
    <cellStyle name="Vírgula 2 2 2 2 5 3" xfId="655" xr:uid="{00000000-0005-0000-0000-0000A5040000}"/>
    <cellStyle name="Vírgula 2 2 2 2 5 3 2" xfId="974" xr:uid="{00000000-0005-0000-0000-0000A6040000}"/>
    <cellStyle name="Vírgula 2 2 2 2 5 3 2 2" xfId="2564" xr:uid="{00000000-0005-0000-0000-0000A7040000}"/>
    <cellStyle name="Vírgula 2 2 2 2 5 3 2 2 2" xfId="5098" xr:uid="{F0337D37-F2D4-44E5-A4CF-7E48DDA25FC1}"/>
    <cellStyle name="Vírgula 2 2 2 2 5 3 2 3" xfId="3512" xr:uid="{E966E2A2-8456-4BD8-854B-B22DF97231E4}"/>
    <cellStyle name="Vírgula 2 2 2 2 5 3 3" xfId="1290" xr:uid="{00000000-0005-0000-0000-0000A8040000}"/>
    <cellStyle name="Vírgula 2 2 2 2 5 3 3 2" xfId="2880" xr:uid="{00000000-0005-0000-0000-0000A9040000}"/>
    <cellStyle name="Vírgula 2 2 2 2 5 3 3 2 2" xfId="5414" xr:uid="{77034550-618B-4D1F-8561-F96DBB07056B}"/>
    <cellStyle name="Vírgula 2 2 2 2 5 3 3 3" xfId="3828" xr:uid="{01D1E4A8-16D7-417D-A3CF-3BA339B7FF98}"/>
    <cellStyle name="Vírgula 2 2 2 2 5 3 4" xfId="1606" xr:uid="{00000000-0005-0000-0000-0000AA040000}"/>
    <cellStyle name="Vírgula 2 2 2 2 5 3 4 2" xfId="4144" xr:uid="{45A26110-E94F-4262-8100-479D55BC7F74}"/>
    <cellStyle name="Vírgula 2 2 2 2 5 3 5" xfId="1927" xr:uid="{00000000-0005-0000-0000-0000AB040000}"/>
    <cellStyle name="Vírgula 2 2 2 2 5 3 5 2" xfId="4465" xr:uid="{C410B4F2-BBEB-43E9-8589-3F134D61E5DF}"/>
    <cellStyle name="Vírgula 2 2 2 2 5 3 6" xfId="2248" xr:uid="{00000000-0005-0000-0000-0000AC040000}"/>
    <cellStyle name="Vírgula 2 2 2 2 5 3 6 2" xfId="4782" xr:uid="{6C125106-91F6-4934-8122-DC05688595D8}"/>
    <cellStyle name="Vírgula 2 2 2 2 5 3 7" xfId="3196" xr:uid="{4C1205CD-5CD0-4E80-A78D-8510B326A16B}"/>
    <cellStyle name="Vírgula 2 2 2 2 5 4" xfId="770" xr:uid="{00000000-0005-0000-0000-0000AD040000}"/>
    <cellStyle name="Vírgula 2 2 2 2 5 4 2" xfId="2360" xr:uid="{00000000-0005-0000-0000-0000AE040000}"/>
    <cellStyle name="Vírgula 2 2 2 2 5 4 2 2" xfId="4894" xr:uid="{F1A37D31-F5D9-4F68-B279-58FFC892ADBE}"/>
    <cellStyle name="Vírgula 2 2 2 2 5 4 3" xfId="3308" xr:uid="{48AEA46D-73B1-4315-AAEB-8402C1504A79}"/>
    <cellStyle name="Vírgula 2 2 2 2 5 5" xfId="1086" xr:uid="{00000000-0005-0000-0000-0000AF040000}"/>
    <cellStyle name="Vírgula 2 2 2 2 5 5 2" xfId="2676" xr:uid="{00000000-0005-0000-0000-0000B0040000}"/>
    <cellStyle name="Vírgula 2 2 2 2 5 5 2 2" xfId="5210" xr:uid="{25DA13A8-EC1C-4B1C-A4E3-411743E53B5A}"/>
    <cellStyle name="Vírgula 2 2 2 2 5 5 3" xfId="3624" xr:uid="{D411B60C-2DAC-47FE-A74A-3D1BE908B894}"/>
    <cellStyle name="Vírgula 2 2 2 2 5 6" xfId="1402" xr:uid="{00000000-0005-0000-0000-0000B1040000}"/>
    <cellStyle name="Vírgula 2 2 2 2 5 6 2" xfId="3940" xr:uid="{B3C5DB59-C255-4A0C-B102-BCAF2F6CD5D0}"/>
    <cellStyle name="Vírgula 2 2 2 2 5 7" xfId="1723" xr:uid="{00000000-0005-0000-0000-0000B2040000}"/>
    <cellStyle name="Vírgula 2 2 2 2 5 7 2" xfId="4261" xr:uid="{FB3566CB-3013-4B1B-9E75-0C3C4C5AEE86}"/>
    <cellStyle name="Vírgula 2 2 2 2 5 8" xfId="2044" xr:uid="{00000000-0005-0000-0000-0000B3040000}"/>
    <cellStyle name="Vírgula 2 2 2 2 5 8 2" xfId="4578" xr:uid="{698C0772-80FA-4626-8319-C857F8038CA1}"/>
    <cellStyle name="Vírgula 2 2 2 2 5 9" xfId="2992" xr:uid="{BACFD055-F591-4504-9BAA-E7B8D13570E5}"/>
    <cellStyle name="Vírgula 2 2 2 2 6" xfId="106" xr:uid="{00000000-0005-0000-0000-0000B4040000}"/>
    <cellStyle name="Vírgula 2 2 2 2 6 2" xfId="320" xr:uid="{00000000-0005-0000-0000-0000B5040000}"/>
    <cellStyle name="Vírgula 2 2 2 2 6 2 2" xfId="815" xr:uid="{00000000-0005-0000-0000-0000B6040000}"/>
    <cellStyle name="Vírgula 2 2 2 2 6 2 2 2" xfId="2405" xr:uid="{00000000-0005-0000-0000-0000B7040000}"/>
    <cellStyle name="Vírgula 2 2 2 2 6 2 2 2 2" xfId="4939" xr:uid="{5A784F56-D3B9-4C91-914B-224F3DBA62F6}"/>
    <cellStyle name="Vírgula 2 2 2 2 6 2 2 3" xfId="3353" xr:uid="{D3AAC19E-83F3-4D33-9F30-BEF38C311314}"/>
    <cellStyle name="Vírgula 2 2 2 2 6 2 3" xfId="1131" xr:uid="{00000000-0005-0000-0000-0000B8040000}"/>
    <cellStyle name="Vírgula 2 2 2 2 6 2 3 2" xfId="2721" xr:uid="{00000000-0005-0000-0000-0000B9040000}"/>
    <cellStyle name="Vírgula 2 2 2 2 6 2 3 2 2" xfId="5255" xr:uid="{C4AE92DA-D717-4A63-A978-3937BF3425F8}"/>
    <cellStyle name="Vírgula 2 2 2 2 6 2 3 3" xfId="3669" xr:uid="{9B0C81F4-B57D-40B2-9BAE-E5D42708D7F5}"/>
    <cellStyle name="Vírgula 2 2 2 2 6 2 4" xfId="1447" xr:uid="{00000000-0005-0000-0000-0000BA040000}"/>
    <cellStyle name="Vírgula 2 2 2 2 6 2 4 2" xfId="3985" xr:uid="{32BF7080-EFFF-473F-832C-05872C61D858}"/>
    <cellStyle name="Vírgula 2 2 2 2 6 2 5" xfId="1768" xr:uid="{00000000-0005-0000-0000-0000BB040000}"/>
    <cellStyle name="Vírgula 2 2 2 2 6 2 5 2" xfId="4306" xr:uid="{DB46346E-5F76-4353-8936-CF21ADB0A343}"/>
    <cellStyle name="Vírgula 2 2 2 2 6 2 6" xfId="2089" xr:uid="{00000000-0005-0000-0000-0000BC040000}"/>
    <cellStyle name="Vírgula 2 2 2 2 6 2 6 2" xfId="4623" xr:uid="{241ABC83-74D8-4B04-91F4-4BB43B6C60B9}"/>
    <cellStyle name="Vírgula 2 2 2 2 6 2 7" xfId="3037" xr:uid="{E8CA62FC-BB16-4435-9FBF-FE137B939456}"/>
    <cellStyle name="Vírgula 2 2 2 2 6 3" xfId="534" xr:uid="{00000000-0005-0000-0000-0000BD040000}"/>
    <cellStyle name="Vírgula 2 2 2 2 6 3 2" xfId="917" xr:uid="{00000000-0005-0000-0000-0000BE040000}"/>
    <cellStyle name="Vírgula 2 2 2 2 6 3 2 2" xfId="2507" xr:uid="{00000000-0005-0000-0000-0000BF040000}"/>
    <cellStyle name="Vírgula 2 2 2 2 6 3 2 2 2" xfId="5041" xr:uid="{F89C37C4-18C5-40FF-AB76-892D30641881}"/>
    <cellStyle name="Vírgula 2 2 2 2 6 3 2 3" xfId="3455" xr:uid="{E065814E-A5F2-47FD-9F34-1EA73E574ED6}"/>
    <cellStyle name="Vírgula 2 2 2 2 6 3 3" xfId="1233" xr:uid="{00000000-0005-0000-0000-0000C0040000}"/>
    <cellStyle name="Vírgula 2 2 2 2 6 3 3 2" xfId="2823" xr:uid="{00000000-0005-0000-0000-0000C1040000}"/>
    <cellStyle name="Vírgula 2 2 2 2 6 3 3 2 2" xfId="5357" xr:uid="{30B4C8A8-61A3-46F9-ACCD-3389A54471EB}"/>
    <cellStyle name="Vírgula 2 2 2 2 6 3 3 3" xfId="3771" xr:uid="{2CFE4C38-7701-4BE6-B36A-1EE2322C3331}"/>
    <cellStyle name="Vírgula 2 2 2 2 6 3 4" xfId="1549" xr:uid="{00000000-0005-0000-0000-0000C2040000}"/>
    <cellStyle name="Vírgula 2 2 2 2 6 3 4 2" xfId="4087" xr:uid="{E1795E89-E6AF-4DB2-BA9D-C4FA59893CF9}"/>
    <cellStyle name="Vírgula 2 2 2 2 6 3 5" xfId="1870" xr:uid="{00000000-0005-0000-0000-0000C3040000}"/>
    <cellStyle name="Vírgula 2 2 2 2 6 3 5 2" xfId="4408" xr:uid="{F504A464-609F-4214-8B9B-29FE2303EB5A}"/>
    <cellStyle name="Vírgula 2 2 2 2 6 3 6" xfId="2191" xr:uid="{00000000-0005-0000-0000-0000C4040000}"/>
    <cellStyle name="Vírgula 2 2 2 2 6 3 6 2" xfId="4725" xr:uid="{5C21170F-3F57-4439-85D5-9CB8ECB0E180}"/>
    <cellStyle name="Vírgula 2 2 2 2 6 3 7" xfId="3139" xr:uid="{FD10F3DA-C296-4BFE-9E72-5BD82193635E}"/>
    <cellStyle name="Vírgula 2 2 2 2 6 4" xfId="713" xr:uid="{00000000-0005-0000-0000-0000C5040000}"/>
    <cellStyle name="Vírgula 2 2 2 2 6 4 2" xfId="2303" xr:uid="{00000000-0005-0000-0000-0000C6040000}"/>
    <cellStyle name="Vírgula 2 2 2 2 6 4 2 2" xfId="4837" xr:uid="{949E1B4C-5C2B-4BEF-98DA-EF73B92AE807}"/>
    <cellStyle name="Vírgula 2 2 2 2 6 4 3" xfId="3251" xr:uid="{008C56DA-4020-4D55-BCB6-ED0AEA491E67}"/>
    <cellStyle name="Vírgula 2 2 2 2 6 5" xfId="1029" xr:uid="{00000000-0005-0000-0000-0000C7040000}"/>
    <cellStyle name="Vírgula 2 2 2 2 6 5 2" xfId="2619" xr:uid="{00000000-0005-0000-0000-0000C8040000}"/>
    <cellStyle name="Vírgula 2 2 2 2 6 5 2 2" xfId="5153" xr:uid="{F058605C-2B24-4296-8B90-EFBCDF958F73}"/>
    <cellStyle name="Vírgula 2 2 2 2 6 5 3" xfId="3567" xr:uid="{0687269B-79E4-45D0-8B32-3C7702CB6FD3}"/>
    <cellStyle name="Vírgula 2 2 2 2 6 6" xfId="1345" xr:uid="{00000000-0005-0000-0000-0000C9040000}"/>
    <cellStyle name="Vírgula 2 2 2 2 6 6 2" xfId="3883" xr:uid="{D2EE5756-1829-4B5C-84D9-D72B3581E907}"/>
    <cellStyle name="Vírgula 2 2 2 2 6 7" xfId="1666" xr:uid="{00000000-0005-0000-0000-0000CA040000}"/>
    <cellStyle name="Vírgula 2 2 2 2 6 7 2" xfId="4204" xr:uid="{4B04CBCD-BCE3-4706-8382-60D507614D71}"/>
    <cellStyle name="Vírgula 2 2 2 2 6 8" xfId="1987" xr:uid="{00000000-0005-0000-0000-0000CB040000}"/>
    <cellStyle name="Vírgula 2 2 2 2 6 8 2" xfId="4521" xr:uid="{F4A14F78-D345-42E3-8F42-B2FC933F245D}"/>
    <cellStyle name="Vírgula 2 2 2 2 6 9" xfId="2935" xr:uid="{380CBF7C-EDCD-4874-B45F-4BE3AF985272}"/>
    <cellStyle name="Vírgula 2 2 2 2 7" xfId="74" xr:uid="{00000000-0005-0000-0000-0000CC040000}"/>
    <cellStyle name="Vírgula 2 2 2 2 7 2" xfId="288" xr:uid="{00000000-0005-0000-0000-0000CD040000}"/>
    <cellStyle name="Vírgula 2 2 2 2 7 2 2" xfId="799" xr:uid="{00000000-0005-0000-0000-0000CE040000}"/>
    <cellStyle name="Vírgula 2 2 2 2 7 2 2 2" xfId="2389" xr:uid="{00000000-0005-0000-0000-0000CF040000}"/>
    <cellStyle name="Vírgula 2 2 2 2 7 2 2 2 2" xfId="4923" xr:uid="{4B33AAB0-2FBB-44D3-8F01-07A7B8560A50}"/>
    <cellStyle name="Vírgula 2 2 2 2 7 2 2 3" xfId="3337" xr:uid="{5441DD9D-8F67-4150-BF41-C12D57607B71}"/>
    <cellStyle name="Vírgula 2 2 2 2 7 2 3" xfId="1115" xr:uid="{00000000-0005-0000-0000-0000D0040000}"/>
    <cellStyle name="Vírgula 2 2 2 2 7 2 3 2" xfId="2705" xr:uid="{00000000-0005-0000-0000-0000D1040000}"/>
    <cellStyle name="Vírgula 2 2 2 2 7 2 3 2 2" xfId="5239" xr:uid="{91B172B2-3476-47B7-9098-22B8352D6397}"/>
    <cellStyle name="Vírgula 2 2 2 2 7 2 3 3" xfId="3653" xr:uid="{048F6C83-3539-447C-95D1-DC03D15667BF}"/>
    <cellStyle name="Vírgula 2 2 2 2 7 2 4" xfId="1431" xr:uid="{00000000-0005-0000-0000-0000D2040000}"/>
    <cellStyle name="Vírgula 2 2 2 2 7 2 4 2" xfId="3969" xr:uid="{24811958-3E27-47A9-B2BC-C1C58CBE0012}"/>
    <cellStyle name="Vírgula 2 2 2 2 7 2 5" xfId="1752" xr:uid="{00000000-0005-0000-0000-0000D3040000}"/>
    <cellStyle name="Vírgula 2 2 2 2 7 2 5 2" xfId="4290" xr:uid="{9A393448-E47F-4190-8D43-89647363D451}"/>
    <cellStyle name="Vírgula 2 2 2 2 7 2 6" xfId="2073" xr:uid="{00000000-0005-0000-0000-0000D4040000}"/>
    <cellStyle name="Vírgula 2 2 2 2 7 2 6 2" xfId="4607" xr:uid="{28FD10B7-21D7-491D-96B3-A9198FE331BC}"/>
    <cellStyle name="Vírgula 2 2 2 2 7 2 7" xfId="3021" xr:uid="{B696F146-18E3-4FEB-9451-E6F2D380E0F5}"/>
    <cellStyle name="Vírgula 2 2 2 2 7 3" xfId="502" xr:uid="{00000000-0005-0000-0000-0000D5040000}"/>
    <cellStyle name="Vírgula 2 2 2 2 7 3 2" xfId="901" xr:uid="{00000000-0005-0000-0000-0000D6040000}"/>
    <cellStyle name="Vírgula 2 2 2 2 7 3 2 2" xfId="2491" xr:uid="{00000000-0005-0000-0000-0000D7040000}"/>
    <cellStyle name="Vírgula 2 2 2 2 7 3 2 2 2" xfId="5025" xr:uid="{1BE64DE2-9E9B-40F8-B71E-C6A3271C0DEE}"/>
    <cellStyle name="Vírgula 2 2 2 2 7 3 2 3" xfId="3439" xr:uid="{FD3FAC95-CA67-4D29-9626-2157C860C8A1}"/>
    <cellStyle name="Vírgula 2 2 2 2 7 3 3" xfId="1217" xr:uid="{00000000-0005-0000-0000-0000D8040000}"/>
    <cellStyle name="Vírgula 2 2 2 2 7 3 3 2" xfId="2807" xr:uid="{00000000-0005-0000-0000-0000D9040000}"/>
    <cellStyle name="Vírgula 2 2 2 2 7 3 3 2 2" xfId="5341" xr:uid="{29CFFAA3-BEB9-40DA-81EB-A56C155DE8A4}"/>
    <cellStyle name="Vírgula 2 2 2 2 7 3 3 3" xfId="3755" xr:uid="{B7AC4212-416E-415A-B7B2-FD20BEB63294}"/>
    <cellStyle name="Vírgula 2 2 2 2 7 3 4" xfId="1533" xr:uid="{00000000-0005-0000-0000-0000DA040000}"/>
    <cellStyle name="Vírgula 2 2 2 2 7 3 4 2" xfId="4071" xr:uid="{392EB6B0-1536-4073-AFA0-21D87E7E69CB}"/>
    <cellStyle name="Vírgula 2 2 2 2 7 3 5" xfId="1854" xr:uid="{00000000-0005-0000-0000-0000DB040000}"/>
    <cellStyle name="Vírgula 2 2 2 2 7 3 5 2" xfId="4392" xr:uid="{F1E5137A-382E-4C25-AE6A-2E9051F21217}"/>
    <cellStyle name="Vírgula 2 2 2 2 7 3 6" xfId="2175" xr:uid="{00000000-0005-0000-0000-0000DC040000}"/>
    <cellStyle name="Vírgula 2 2 2 2 7 3 6 2" xfId="4709" xr:uid="{8FC51FD5-C292-4B01-8628-3775C2C2D21A}"/>
    <cellStyle name="Vírgula 2 2 2 2 7 3 7" xfId="3123" xr:uid="{36935561-F942-4A0F-8EC6-26E634715BB6}"/>
    <cellStyle name="Vírgula 2 2 2 2 7 4" xfId="697" xr:uid="{00000000-0005-0000-0000-0000DD040000}"/>
    <cellStyle name="Vírgula 2 2 2 2 7 4 2" xfId="2287" xr:uid="{00000000-0005-0000-0000-0000DE040000}"/>
    <cellStyle name="Vírgula 2 2 2 2 7 4 2 2" xfId="4821" xr:uid="{36D4FCEC-6289-448B-A660-0D352FBC4EEB}"/>
    <cellStyle name="Vírgula 2 2 2 2 7 4 3" xfId="3235" xr:uid="{7CCCEA85-664E-4910-BE93-6EF3BDE2B02A}"/>
    <cellStyle name="Vírgula 2 2 2 2 7 5" xfId="1013" xr:uid="{00000000-0005-0000-0000-0000DF040000}"/>
    <cellStyle name="Vírgula 2 2 2 2 7 5 2" xfId="2603" xr:uid="{00000000-0005-0000-0000-0000E0040000}"/>
    <cellStyle name="Vírgula 2 2 2 2 7 5 2 2" xfId="5137" xr:uid="{2DEBA972-B55C-4FAA-BB37-2EA5B69B9A58}"/>
    <cellStyle name="Vírgula 2 2 2 2 7 5 3" xfId="3551" xr:uid="{9C3130E9-E147-4BD0-8D7F-BE10828D1603}"/>
    <cellStyle name="Vírgula 2 2 2 2 7 6" xfId="1329" xr:uid="{00000000-0005-0000-0000-0000E1040000}"/>
    <cellStyle name="Vírgula 2 2 2 2 7 6 2" xfId="3867" xr:uid="{94B5A01E-E671-4D18-8B61-93D34D22DCA8}"/>
    <cellStyle name="Vírgula 2 2 2 2 7 7" xfId="1650" xr:uid="{00000000-0005-0000-0000-0000E2040000}"/>
    <cellStyle name="Vírgula 2 2 2 2 7 7 2" xfId="4188" xr:uid="{C25FBBB2-8A3C-45B5-AAA7-400321E75D30}"/>
    <cellStyle name="Vírgula 2 2 2 2 7 8" xfId="1971" xr:uid="{00000000-0005-0000-0000-0000E3040000}"/>
    <cellStyle name="Vírgula 2 2 2 2 7 8 2" xfId="4505" xr:uid="{D274792A-C81C-4A25-B0AA-CAA93B6EB4A2}"/>
    <cellStyle name="Vírgula 2 2 2 2 7 9" xfId="2919" xr:uid="{73896AB5-4F26-4A76-925B-003A46A24CAB}"/>
    <cellStyle name="Vírgula 2 2 2 2 8" xfId="257" xr:uid="{00000000-0005-0000-0000-0000E4040000}"/>
    <cellStyle name="Vírgula 2 2 2 2 8 2" xfId="784" xr:uid="{00000000-0005-0000-0000-0000E5040000}"/>
    <cellStyle name="Vírgula 2 2 2 2 8 2 2" xfId="2374" xr:uid="{00000000-0005-0000-0000-0000E6040000}"/>
    <cellStyle name="Vírgula 2 2 2 2 8 2 2 2" xfId="4908" xr:uid="{BABC4ED1-7A9C-4FAF-BC5D-561E0A2E0179}"/>
    <cellStyle name="Vírgula 2 2 2 2 8 2 3" xfId="3322" xr:uid="{6C71F84B-D227-469F-8D28-3AEF777BF258}"/>
    <cellStyle name="Vírgula 2 2 2 2 8 3" xfId="1100" xr:uid="{00000000-0005-0000-0000-0000E7040000}"/>
    <cellStyle name="Vírgula 2 2 2 2 8 3 2" xfId="2690" xr:uid="{00000000-0005-0000-0000-0000E8040000}"/>
    <cellStyle name="Vírgula 2 2 2 2 8 3 2 2" xfId="5224" xr:uid="{77281D65-9140-4C55-8090-4D8F88665879}"/>
    <cellStyle name="Vírgula 2 2 2 2 8 3 3" xfId="3638" xr:uid="{D16B0A37-442E-4866-801C-41EA0234E364}"/>
    <cellStyle name="Vírgula 2 2 2 2 8 4" xfId="1416" xr:uid="{00000000-0005-0000-0000-0000E9040000}"/>
    <cellStyle name="Vírgula 2 2 2 2 8 4 2" xfId="3954" xr:uid="{4CE6BEB6-3298-40FB-BE0F-9E5895F0FAE4}"/>
    <cellStyle name="Vírgula 2 2 2 2 8 5" xfId="1737" xr:uid="{00000000-0005-0000-0000-0000EA040000}"/>
    <cellStyle name="Vírgula 2 2 2 2 8 5 2" xfId="4275" xr:uid="{96ABA566-AF8A-4ED8-84AB-919DB310070B}"/>
    <cellStyle name="Vírgula 2 2 2 2 8 6" xfId="2058" xr:uid="{00000000-0005-0000-0000-0000EB040000}"/>
    <cellStyle name="Vírgula 2 2 2 2 8 6 2" xfId="4592" xr:uid="{7036B04D-F699-49B3-AE12-3AEA3407EBAE}"/>
    <cellStyle name="Vírgula 2 2 2 2 8 7" xfId="3006" xr:uid="{4246934E-C4E0-4E44-80E4-1272670BB96B}"/>
    <cellStyle name="Vírgula 2 2 2 2 9" xfId="471" xr:uid="{00000000-0005-0000-0000-0000EC040000}"/>
    <cellStyle name="Vírgula 2 2 2 2 9 2" xfId="886" xr:uid="{00000000-0005-0000-0000-0000ED040000}"/>
    <cellStyle name="Vírgula 2 2 2 2 9 2 2" xfId="2476" xr:uid="{00000000-0005-0000-0000-0000EE040000}"/>
    <cellStyle name="Vírgula 2 2 2 2 9 2 2 2" xfId="5010" xr:uid="{310CA5E8-2338-4FC2-83FF-B4079D786F06}"/>
    <cellStyle name="Vírgula 2 2 2 2 9 2 3" xfId="3424" xr:uid="{4C845468-0832-4002-8F62-14311504F773}"/>
    <cellStyle name="Vírgula 2 2 2 2 9 3" xfId="1202" xr:uid="{00000000-0005-0000-0000-0000EF040000}"/>
    <cellStyle name="Vírgula 2 2 2 2 9 3 2" xfId="2792" xr:uid="{00000000-0005-0000-0000-0000F0040000}"/>
    <cellStyle name="Vírgula 2 2 2 2 9 3 2 2" xfId="5326" xr:uid="{CAE974E3-EF32-4F1F-A288-F30F64796223}"/>
    <cellStyle name="Vírgula 2 2 2 2 9 3 3" xfId="3740" xr:uid="{CC99523E-5C17-4565-BF73-16E4907C00FC}"/>
    <cellStyle name="Vírgula 2 2 2 2 9 4" xfId="1518" xr:uid="{00000000-0005-0000-0000-0000F1040000}"/>
    <cellStyle name="Vírgula 2 2 2 2 9 4 2" xfId="4056" xr:uid="{02D5B044-840D-4EA4-A8BF-D7A177A0D11D}"/>
    <cellStyle name="Vírgula 2 2 2 2 9 5" xfId="1839" xr:uid="{00000000-0005-0000-0000-0000F2040000}"/>
    <cellStyle name="Vírgula 2 2 2 2 9 5 2" xfId="4377" xr:uid="{B618150D-612D-4200-BE90-42D6E6A355BA}"/>
    <cellStyle name="Vírgula 2 2 2 2 9 6" xfId="2160" xr:uid="{00000000-0005-0000-0000-0000F3040000}"/>
    <cellStyle name="Vírgula 2 2 2 2 9 6 2" xfId="4694" xr:uid="{85590907-CFEE-400A-869F-523339B60790}"/>
    <cellStyle name="Vírgula 2 2 2 2 9 7" xfId="3108" xr:uid="{5EF0819D-3EB6-406D-86EF-748451AFF31A}"/>
    <cellStyle name="Vírgula 2 2 2 3" xfId="121" xr:uid="{00000000-0005-0000-0000-0000F4040000}"/>
    <cellStyle name="Vírgula 2 2 2 3 2" xfId="335" xr:uid="{00000000-0005-0000-0000-0000F5040000}"/>
    <cellStyle name="Vírgula 2 2 2 3 2 2" xfId="822" xr:uid="{00000000-0005-0000-0000-0000F6040000}"/>
    <cellStyle name="Vírgula 2 2 2 3 2 2 2" xfId="2412" xr:uid="{00000000-0005-0000-0000-0000F7040000}"/>
    <cellStyle name="Vírgula 2 2 2 3 2 2 2 2" xfId="4946" xr:uid="{70DE40D1-E205-4AE9-BE4D-CC2031DB155D}"/>
    <cellStyle name="Vírgula 2 2 2 3 2 2 3" xfId="3360" xr:uid="{8341C4B1-6DA5-41D1-B233-6E284589F942}"/>
    <cellStyle name="Vírgula 2 2 2 3 2 3" xfId="1138" xr:uid="{00000000-0005-0000-0000-0000F8040000}"/>
    <cellStyle name="Vírgula 2 2 2 3 2 3 2" xfId="2728" xr:uid="{00000000-0005-0000-0000-0000F9040000}"/>
    <cellStyle name="Vírgula 2 2 2 3 2 3 2 2" xfId="5262" xr:uid="{6BB97C54-2595-4B51-9542-6A723D7F4A27}"/>
    <cellStyle name="Vírgula 2 2 2 3 2 3 3" xfId="3676" xr:uid="{D7120B8B-2EFF-4EC8-845F-EC0C17B2BDBF}"/>
    <cellStyle name="Vírgula 2 2 2 3 2 4" xfId="1454" xr:uid="{00000000-0005-0000-0000-0000FA040000}"/>
    <cellStyle name="Vírgula 2 2 2 3 2 4 2" xfId="3992" xr:uid="{97066A73-E84A-4314-8D3F-9C3C6B7F6B1A}"/>
    <cellStyle name="Vírgula 2 2 2 3 2 5" xfId="1775" xr:uid="{00000000-0005-0000-0000-0000FB040000}"/>
    <cellStyle name="Vírgula 2 2 2 3 2 5 2" xfId="4313" xr:uid="{FE98E71B-3BB8-4255-8B04-59EAE670F806}"/>
    <cellStyle name="Vírgula 2 2 2 3 2 6" xfId="2096" xr:uid="{00000000-0005-0000-0000-0000FC040000}"/>
    <cellStyle name="Vírgula 2 2 2 3 2 6 2" xfId="4630" xr:uid="{E523186B-1EC1-4D0D-92DC-92EF4EF35599}"/>
    <cellStyle name="Vírgula 2 2 2 3 2 7" xfId="3044" xr:uid="{DCCA5946-0759-401A-94F5-AF76401DA0AC}"/>
    <cellStyle name="Vírgula 2 2 2 3 3" xfId="549" xr:uid="{00000000-0005-0000-0000-0000FD040000}"/>
    <cellStyle name="Vírgula 2 2 2 3 3 2" xfId="924" xr:uid="{00000000-0005-0000-0000-0000FE040000}"/>
    <cellStyle name="Vírgula 2 2 2 3 3 2 2" xfId="2514" xr:uid="{00000000-0005-0000-0000-0000FF040000}"/>
    <cellStyle name="Vírgula 2 2 2 3 3 2 2 2" xfId="5048" xr:uid="{FF131511-02F0-4F3D-AAA0-6CBEF874F6F2}"/>
    <cellStyle name="Vírgula 2 2 2 3 3 2 3" xfId="3462" xr:uid="{B27AD308-0439-42E2-A682-ADB61700C648}"/>
    <cellStyle name="Vírgula 2 2 2 3 3 3" xfId="1240" xr:uid="{00000000-0005-0000-0000-000000050000}"/>
    <cellStyle name="Vírgula 2 2 2 3 3 3 2" xfId="2830" xr:uid="{00000000-0005-0000-0000-000001050000}"/>
    <cellStyle name="Vírgula 2 2 2 3 3 3 2 2" xfId="5364" xr:uid="{C2B609A7-F2C2-4D71-8A5B-F64EBD6ACB55}"/>
    <cellStyle name="Vírgula 2 2 2 3 3 3 3" xfId="3778" xr:uid="{9B5E4F47-091D-4A08-AD6A-86508824D88B}"/>
    <cellStyle name="Vírgula 2 2 2 3 3 4" xfId="1556" xr:uid="{00000000-0005-0000-0000-000002050000}"/>
    <cellStyle name="Vírgula 2 2 2 3 3 4 2" xfId="4094" xr:uid="{A997FD9F-D847-4293-BDE1-27FC7BEEA8CE}"/>
    <cellStyle name="Vírgula 2 2 2 3 3 5" xfId="1877" xr:uid="{00000000-0005-0000-0000-000003050000}"/>
    <cellStyle name="Vírgula 2 2 2 3 3 5 2" xfId="4415" xr:uid="{C3F59569-B266-4B7F-A8AB-694F2487D546}"/>
    <cellStyle name="Vírgula 2 2 2 3 3 6" xfId="2198" xr:uid="{00000000-0005-0000-0000-000004050000}"/>
    <cellStyle name="Vírgula 2 2 2 3 3 6 2" xfId="4732" xr:uid="{65266A86-8796-40CA-8DA4-FAF827147375}"/>
    <cellStyle name="Vírgula 2 2 2 3 3 7" xfId="3146" xr:uid="{CCD69258-E9E5-4D52-90D6-D32F842D916F}"/>
    <cellStyle name="Vírgula 2 2 2 3 4" xfId="720" xr:uid="{00000000-0005-0000-0000-000005050000}"/>
    <cellStyle name="Vírgula 2 2 2 3 4 2" xfId="2310" xr:uid="{00000000-0005-0000-0000-000006050000}"/>
    <cellStyle name="Vírgula 2 2 2 3 4 2 2" xfId="4844" xr:uid="{10540349-93F6-476C-ADFD-3CE1484136BD}"/>
    <cellStyle name="Vírgula 2 2 2 3 4 3" xfId="3258" xr:uid="{8560292E-B76A-435B-9406-6CE69D9198ED}"/>
    <cellStyle name="Vírgula 2 2 2 3 5" xfId="1036" xr:uid="{00000000-0005-0000-0000-000007050000}"/>
    <cellStyle name="Vírgula 2 2 2 3 5 2" xfId="2626" xr:uid="{00000000-0005-0000-0000-000008050000}"/>
    <cellStyle name="Vírgula 2 2 2 3 5 2 2" xfId="5160" xr:uid="{45A3040D-4E07-41AB-A1FC-90C787BACB9C}"/>
    <cellStyle name="Vírgula 2 2 2 3 5 3" xfId="3574" xr:uid="{F6BAE4F2-1227-45FB-A828-E5F57F644558}"/>
    <cellStyle name="Vírgula 2 2 2 3 6" xfId="1352" xr:uid="{00000000-0005-0000-0000-000009050000}"/>
    <cellStyle name="Vírgula 2 2 2 3 6 2" xfId="3890" xr:uid="{750D84ED-6B66-4850-A67C-63D9A77D8410}"/>
    <cellStyle name="Vírgula 2 2 2 3 7" xfId="1673" xr:uid="{00000000-0005-0000-0000-00000A050000}"/>
    <cellStyle name="Vírgula 2 2 2 3 7 2" xfId="4211" xr:uid="{BE6FD64E-4BA5-44BB-B03D-21A83FACCBB9}"/>
    <cellStyle name="Vírgula 2 2 2 3 8" xfId="1994" xr:uid="{00000000-0005-0000-0000-00000B050000}"/>
    <cellStyle name="Vírgula 2 2 2 3 8 2" xfId="4528" xr:uid="{44CF099F-F1BC-40DE-AFD5-1D5ACA5CC298}"/>
    <cellStyle name="Vírgula 2 2 2 3 9" xfId="2942" xr:uid="{36028172-3BD7-496D-84BD-646B5B787822}"/>
    <cellStyle name="Vírgula 2 2 2 4" xfId="152" xr:uid="{00000000-0005-0000-0000-00000C050000}"/>
    <cellStyle name="Vírgula 2 2 2 4 2" xfId="366" xr:uid="{00000000-0005-0000-0000-00000D050000}"/>
    <cellStyle name="Vírgula 2 2 2 4 2 2" xfId="837" xr:uid="{00000000-0005-0000-0000-00000E050000}"/>
    <cellStyle name="Vírgula 2 2 2 4 2 2 2" xfId="2427" xr:uid="{00000000-0005-0000-0000-00000F050000}"/>
    <cellStyle name="Vírgula 2 2 2 4 2 2 2 2" xfId="4961" xr:uid="{91221D5E-A50A-4B0A-B831-98C20AB28968}"/>
    <cellStyle name="Vírgula 2 2 2 4 2 2 3" xfId="3375" xr:uid="{53DEA855-30CC-4DE4-980F-54B60E7CC32A}"/>
    <cellStyle name="Vírgula 2 2 2 4 2 3" xfId="1153" xr:uid="{00000000-0005-0000-0000-000010050000}"/>
    <cellStyle name="Vírgula 2 2 2 4 2 3 2" xfId="2743" xr:uid="{00000000-0005-0000-0000-000011050000}"/>
    <cellStyle name="Vírgula 2 2 2 4 2 3 2 2" xfId="5277" xr:uid="{F4499E3C-C5EF-4F2D-B87F-7F1E81EDA1A8}"/>
    <cellStyle name="Vírgula 2 2 2 4 2 3 3" xfId="3691" xr:uid="{17C641B6-A189-4906-9D67-571D649BD8E7}"/>
    <cellStyle name="Vírgula 2 2 2 4 2 4" xfId="1469" xr:uid="{00000000-0005-0000-0000-000012050000}"/>
    <cellStyle name="Vírgula 2 2 2 4 2 4 2" xfId="4007" xr:uid="{F37C4C2A-8CED-45EC-8277-2078790ABB01}"/>
    <cellStyle name="Vírgula 2 2 2 4 2 5" xfId="1790" xr:uid="{00000000-0005-0000-0000-000013050000}"/>
    <cellStyle name="Vírgula 2 2 2 4 2 5 2" xfId="4328" xr:uid="{9CADAC83-C483-4409-BAC4-3B8C3781000B}"/>
    <cellStyle name="Vírgula 2 2 2 4 2 6" xfId="2111" xr:uid="{00000000-0005-0000-0000-000014050000}"/>
    <cellStyle name="Vírgula 2 2 2 4 2 6 2" xfId="4645" xr:uid="{D1C20152-37E9-4899-B080-972BBAE39FC2}"/>
    <cellStyle name="Vírgula 2 2 2 4 2 7" xfId="3059" xr:uid="{07EBE4DD-D4A1-493E-84A6-55E45876E44D}"/>
    <cellStyle name="Vírgula 2 2 2 4 3" xfId="580" xr:uid="{00000000-0005-0000-0000-000015050000}"/>
    <cellStyle name="Vírgula 2 2 2 4 3 2" xfId="939" xr:uid="{00000000-0005-0000-0000-000016050000}"/>
    <cellStyle name="Vírgula 2 2 2 4 3 2 2" xfId="2529" xr:uid="{00000000-0005-0000-0000-000017050000}"/>
    <cellStyle name="Vírgula 2 2 2 4 3 2 2 2" xfId="5063" xr:uid="{6F6A6DF6-51C4-4A0A-A3F8-7895B4D390A7}"/>
    <cellStyle name="Vírgula 2 2 2 4 3 2 3" xfId="3477" xr:uid="{A7047F84-7A6F-4167-A860-2BF8454157FA}"/>
    <cellStyle name="Vírgula 2 2 2 4 3 3" xfId="1255" xr:uid="{00000000-0005-0000-0000-000018050000}"/>
    <cellStyle name="Vírgula 2 2 2 4 3 3 2" xfId="2845" xr:uid="{00000000-0005-0000-0000-000019050000}"/>
    <cellStyle name="Vírgula 2 2 2 4 3 3 2 2" xfId="5379" xr:uid="{5200CA22-878B-447A-8928-4200DB0FB977}"/>
    <cellStyle name="Vírgula 2 2 2 4 3 3 3" xfId="3793" xr:uid="{1AE4EE3D-32EE-4F5F-A293-F31B816D8474}"/>
    <cellStyle name="Vírgula 2 2 2 4 3 4" xfId="1571" xr:uid="{00000000-0005-0000-0000-00001A050000}"/>
    <cellStyle name="Vírgula 2 2 2 4 3 4 2" xfId="4109" xr:uid="{CCFDAB72-355D-4416-88C6-118707285B93}"/>
    <cellStyle name="Vírgula 2 2 2 4 3 5" xfId="1892" xr:uid="{00000000-0005-0000-0000-00001B050000}"/>
    <cellStyle name="Vírgula 2 2 2 4 3 5 2" xfId="4430" xr:uid="{5C2E6CFF-3549-4846-A2C3-66CDCF698930}"/>
    <cellStyle name="Vírgula 2 2 2 4 3 6" xfId="2213" xr:uid="{00000000-0005-0000-0000-00001C050000}"/>
    <cellStyle name="Vírgula 2 2 2 4 3 6 2" xfId="4747" xr:uid="{63F66BA3-E5DA-4ED4-99CF-5A6D5731DC81}"/>
    <cellStyle name="Vírgula 2 2 2 4 3 7" xfId="3161" xr:uid="{D8C450F9-D48C-4DB1-A432-425A8AA1622D}"/>
    <cellStyle name="Vírgula 2 2 2 4 4" xfId="735" xr:uid="{00000000-0005-0000-0000-00001D050000}"/>
    <cellStyle name="Vírgula 2 2 2 4 4 2" xfId="2325" xr:uid="{00000000-0005-0000-0000-00001E050000}"/>
    <cellStyle name="Vírgula 2 2 2 4 4 2 2" xfId="4859" xr:uid="{C701123E-CF53-43A4-951D-48E640AA3E38}"/>
    <cellStyle name="Vírgula 2 2 2 4 4 3" xfId="3273" xr:uid="{8DB5D5FF-2A4E-4202-AA1B-FD91CF8594CE}"/>
    <cellStyle name="Vírgula 2 2 2 4 5" xfId="1051" xr:uid="{00000000-0005-0000-0000-00001F050000}"/>
    <cellStyle name="Vírgula 2 2 2 4 5 2" xfId="2641" xr:uid="{00000000-0005-0000-0000-000020050000}"/>
    <cellStyle name="Vírgula 2 2 2 4 5 2 2" xfId="5175" xr:uid="{9E7801C9-96EC-4797-AB66-97EE38B78B4D}"/>
    <cellStyle name="Vírgula 2 2 2 4 5 3" xfId="3589" xr:uid="{F90E9510-C60A-4071-9034-DA1ACA9FA6A3}"/>
    <cellStyle name="Vírgula 2 2 2 4 6" xfId="1367" xr:uid="{00000000-0005-0000-0000-000021050000}"/>
    <cellStyle name="Vírgula 2 2 2 4 6 2" xfId="3905" xr:uid="{BE84C1B2-F27A-4F46-BCB0-48D873BF8D10}"/>
    <cellStyle name="Vírgula 2 2 2 4 7" xfId="1688" xr:uid="{00000000-0005-0000-0000-000022050000}"/>
    <cellStyle name="Vírgula 2 2 2 4 7 2" xfId="4226" xr:uid="{E9427559-2389-41CF-BBE9-C98C627DF810}"/>
    <cellStyle name="Vírgula 2 2 2 4 8" xfId="2009" xr:uid="{00000000-0005-0000-0000-000023050000}"/>
    <cellStyle name="Vírgula 2 2 2 4 8 2" xfId="4543" xr:uid="{A05CA79A-93FE-43DA-9ACE-1AE231B8940B}"/>
    <cellStyle name="Vírgula 2 2 2 4 9" xfId="2957" xr:uid="{E5BAB024-C23F-4B74-85D0-BF387D000D68}"/>
    <cellStyle name="Vírgula 2 2 2 5" xfId="182" xr:uid="{00000000-0005-0000-0000-000024050000}"/>
    <cellStyle name="Vírgula 2 2 2 5 2" xfId="396" xr:uid="{00000000-0005-0000-0000-000025050000}"/>
    <cellStyle name="Vírgula 2 2 2 5 2 2" xfId="851" xr:uid="{00000000-0005-0000-0000-000026050000}"/>
    <cellStyle name="Vírgula 2 2 2 5 2 2 2" xfId="2441" xr:uid="{00000000-0005-0000-0000-000027050000}"/>
    <cellStyle name="Vírgula 2 2 2 5 2 2 2 2" xfId="4975" xr:uid="{EAC5101F-3D77-4D34-A1BF-C389DCB6FAEF}"/>
    <cellStyle name="Vírgula 2 2 2 5 2 2 3" xfId="3389" xr:uid="{5A8D9F04-2C3E-4724-9335-D243334A4CC4}"/>
    <cellStyle name="Vírgula 2 2 2 5 2 3" xfId="1167" xr:uid="{00000000-0005-0000-0000-000028050000}"/>
    <cellStyle name="Vírgula 2 2 2 5 2 3 2" xfId="2757" xr:uid="{00000000-0005-0000-0000-000029050000}"/>
    <cellStyle name="Vírgula 2 2 2 5 2 3 2 2" xfId="5291" xr:uid="{9BD85AB0-E4B0-41CB-88DD-83DFF2471248}"/>
    <cellStyle name="Vírgula 2 2 2 5 2 3 3" xfId="3705" xr:uid="{29C0D714-8D82-4354-8DFB-6624D6066DEB}"/>
    <cellStyle name="Vírgula 2 2 2 5 2 4" xfId="1483" xr:uid="{00000000-0005-0000-0000-00002A050000}"/>
    <cellStyle name="Vírgula 2 2 2 5 2 4 2" xfId="4021" xr:uid="{E21B2C81-77AE-4D1A-AC51-A667CD0535C2}"/>
    <cellStyle name="Vírgula 2 2 2 5 2 5" xfId="1804" xr:uid="{00000000-0005-0000-0000-00002B050000}"/>
    <cellStyle name="Vírgula 2 2 2 5 2 5 2" xfId="4342" xr:uid="{4C58E065-4B9C-4B21-BD17-E58F0B59D4FB}"/>
    <cellStyle name="Vírgula 2 2 2 5 2 6" xfId="2125" xr:uid="{00000000-0005-0000-0000-00002C050000}"/>
    <cellStyle name="Vírgula 2 2 2 5 2 6 2" xfId="4659" xr:uid="{2F3C1B92-80FA-4AC5-A0FF-294E639DC4CE}"/>
    <cellStyle name="Vírgula 2 2 2 5 2 7" xfId="3073" xr:uid="{FBC4450D-0A28-4130-920C-25EA1A410B60}"/>
    <cellStyle name="Vírgula 2 2 2 5 3" xfId="610" xr:uid="{00000000-0005-0000-0000-00002D050000}"/>
    <cellStyle name="Vírgula 2 2 2 5 3 2" xfId="953" xr:uid="{00000000-0005-0000-0000-00002E050000}"/>
    <cellStyle name="Vírgula 2 2 2 5 3 2 2" xfId="2543" xr:uid="{00000000-0005-0000-0000-00002F050000}"/>
    <cellStyle name="Vírgula 2 2 2 5 3 2 2 2" xfId="5077" xr:uid="{35B84414-92CF-49B9-B641-BA84C1D470D1}"/>
    <cellStyle name="Vírgula 2 2 2 5 3 2 3" xfId="3491" xr:uid="{2E79E6A4-A1FA-46E7-AF02-B46FF22083F7}"/>
    <cellStyle name="Vírgula 2 2 2 5 3 3" xfId="1269" xr:uid="{00000000-0005-0000-0000-000030050000}"/>
    <cellStyle name="Vírgula 2 2 2 5 3 3 2" xfId="2859" xr:uid="{00000000-0005-0000-0000-000031050000}"/>
    <cellStyle name="Vírgula 2 2 2 5 3 3 2 2" xfId="5393" xr:uid="{6F769E22-6314-4B56-9084-0A6ECF41E37B}"/>
    <cellStyle name="Vírgula 2 2 2 5 3 3 3" xfId="3807" xr:uid="{4704C348-4EA5-4382-9A65-720C449D6554}"/>
    <cellStyle name="Vírgula 2 2 2 5 3 4" xfId="1585" xr:uid="{00000000-0005-0000-0000-000032050000}"/>
    <cellStyle name="Vírgula 2 2 2 5 3 4 2" xfId="4123" xr:uid="{BC9BE8A7-D967-4349-94E5-48CD115DD315}"/>
    <cellStyle name="Vírgula 2 2 2 5 3 5" xfId="1906" xr:uid="{00000000-0005-0000-0000-000033050000}"/>
    <cellStyle name="Vírgula 2 2 2 5 3 5 2" xfId="4444" xr:uid="{967E3EB8-CF09-4233-9E00-58C8F33E3CE1}"/>
    <cellStyle name="Vírgula 2 2 2 5 3 6" xfId="2227" xr:uid="{00000000-0005-0000-0000-000034050000}"/>
    <cellStyle name="Vírgula 2 2 2 5 3 6 2" xfId="4761" xr:uid="{881E8E70-29D6-4CE0-8203-0E967F1EDD22}"/>
    <cellStyle name="Vírgula 2 2 2 5 3 7" xfId="3175" xr:uid="{7F2494A2-33AA-4F7D-BFA4-414AB3AF4DBD}"/>
    <cellStyle name="Vírgula 2 2 2 5 4" xfId="749" xr:uid="{00000000-0005-0000-0000-000035050000}"/>
    <cellStyle name="Vírgula 2 2 2 5 4 2" xfId="2339" xr:uid="{00000000-0005-0000-0000-000036050000}"/>
    <cellStyle name="Vírgula 2 2 2 5 4 2 2" xfId="4873" xr:uid="{D74E7E70-EE26-4A97-85E6-977EA575473A}"/>
    <cellStyle name="Vírgula 2 2 2 5 4 3" xfId="3287" xr:uid="{56F5916F-C3A4-456C-A8AB-5A62F3929102}"/>
    <cellStyle name="Vírgula 2 2 2 5 5" xfId="1065" xr:uid="{00000000-0005-0000-0000-000037050000}"/>
    <cellStyle name="Vírgula 2 2 2 5 5 2" xfId="2655" xr:uid="{00000000-0005-0000-0000-000038050000}"/>
    <cellStyle name="Vírgula 2 2 2 5 5 2 2" xfId="5189" xr:uid="{E1AFA9FE-99A4-411F-9614-F2350DEA11BF}"/>
    <cellStyle name="Vírgula 2 2 2 5 5 3" xfId="3603" xr:uid="{5D1B8ED6-164A-4566-9360-765B8EC546CB}"/>
    <cellStyle name="Vírgula 2 2 2 5 6" xfId="1381" xr:uid="{00000000-0005-0000-0000-000039050000}"/>
    <cellStyle name="Vírgula 2 2 2 5 6 2" xfId="3919" xr:uid="{3C3DF63C-2A7A-4B7F-A17C-DCD0D4069F94}"/>
    <cellStyle name="Vírgula 2 2 2 5 7" xfId="1702" xr:uid="{00000000-0005-0000-0000-00003A050000}"/>
    <cellStyle name="Vírgula 2 2 2 5 7 2" xfId="4240" xr:uid="{10BDCA53-60FB-405B-B764-1DBD494B70D2}"/>
    <cellStyle name="Vírgula 2 2 2 5 8" xfId="2023" xr:uid="{00000000-0005-0000-0000-00003B050000}"/>
    <cellStyle name="Vírgula 2 2 2 5 8 2" xfId="4557" xr:uid="{946246CE-BDA5-4840-B7F5-6E95B88393D4}"/>
    <cellStyle name="Vírgula 2 2 2 5 9" xfId="2971" xr:uid="{CD595691-F680-49FE-A80D-D9B124E9A823}"/>
    <cellStyle name="Vírgula 2 2 2 6" xfId="212" xr:uid="{00000000-0005-0000-0000-00003C050000}"/>
    <cellStyle name="Vírgula 2 2 2 6 2" xfId="426" xr:uid="{00000000-0005-0000-0000-00003D050000}"/>
    <cellStyle name="Vírgula 2 2 2 6 2 2" xfId="865" xr:uid="{00000000-0005-0000-0000-00003E050000}"/>
    <cellStyle name="Vírgula 2 2 2 6 2 2 2" xfId="2455" xr:uid="{00000000-0005-0000-0000-00003F050000}"/>
    <cellStyle name="Vírgula 2 2 2 6 2 2 2 2" xfId="4989" xr:uid="{4796A286-A22C-40A6-8F67-E5895B3ED331}"/>
    <cellStyle name="Vírgula 2 2 2 6 2 2 3" xfId="3403" xr:uid="{4B01316F-F8C6-4718-BD4D-7053D5562852}"/>
    <cellStyle name="Vírgula 2 2 2 6 2 3" xfId="1181" xr:uid="{00000000-0005-0000-0000-000040050000}"/>
    <cellStyle name="Vírgula 2 2 2 6 2 3 2" xfId="2771" xr:uid="{00000000-0005-0000-0000-000041050000}"/>
    <cellStyle name="Vírgula 2 2 2 6 2 3 2 2" xfId="5305" xr:uid="{3DAB1E43-D44D-4BDD-9964-84D599ABDAEF}"/>
    <cellStyle name="Vírgula 2 2 2 6 2 3 3" xfId="3719" xr:uid="{091806BD-2F20-4C94-9D1B-46EDD6A08AF8}"/>
    <cellStyle name="Vírgula 2 2 2 6 2 4" xfId="1497" xr:uid="{00000000-0005-0000-0000-000042050000}"/>
    <cellStyle name="Vírgula 2 2 2 6 2 4 2" xfId="4035" xr:uid="{4410BAF4-C916-4025-B2AA-C439F775B9E4}"/>
    <cellStyle name="Vírgula 2 2 2 6 2 5" xfId="1818" xr:uid="{00000000-0005-0000-0000-000043050000}"/>
    <cellStyle name="Vírgula 2 2 2 6 2 5 2" xfId="4356" xr:uid="{EDE83038-384D-4360-AA34-D6E22914EEF2}"/>
    <cellStyle name="Vírgula 2 2 2 6 2 6" xfId="2139" xr:uid="{00000000-0005-0000-0000-000044050000}"/>
    <cellStyle name="Vírgula 2 2 2 6 2 6 2" xfId="4673" xr:uid="{F963D5BF-1F6D-4CB8-B1BD-E1B5026D1505}"/>
    <cellStyle name="Vírgula 2 2 2 6 2 7" xfId="3087" xr:uid="{ADD4D72A-13F8-4174-AFE1-DDB5FA3A06C2}"/>
    <cellStyle name="Vírgula 2 2 2 6 3" xfId="640" xr:uid="{00000000-0005-0000-0000-000045050000}"/>
    <cellStyle name="Vírgula 2 2 2 6 3 2" xfId="967" xr:uid="{00000000-0005-0000-0000-000046050000}"/>
    <cellStyle name="Vírgula 2 2 2 6 3 2 2" xfId="2557" xr:uid="{00000000-0005-0000-0000-000047050000}"/>
    <cellStyle name="Vírgula 2 2 2 6 3 2 2 2" xfId="5091" xr:uid="{6330D1CB-1649-45DC-A4CC-61A9B6DD8751}"/>
    <cellStyle name="Vírgula 2 2 2 6 3 2 3" xfId="3505" xr:uid="{9118E2F8-7EF7-4CCE-9B10-CD72FAA26C4B}"/>
    <cellStyle name="Vírgula 2 2 2 6 3 3" xfId="1283" xr:uid="{00000000-0005-0000-0000-000048050000}"/>
    <cellStyle name="Vírgula 2 2 2 6 3 3 2" xfId="2873" xr:uid="{00000000-0005-0000-0000-000049050000}"/>
    <cellStyle name="Vírgula 2 2 2 6 3 3 2 2" xfId="5407" xr:uid="{4DEC4879-C848-43C5-84A7-8116E3708A07}"/>
    <cellStyle name="Vírgula 2 2 2 6 3 3 3" xfId="3821" xr:uid="{57008C55-F1F1-4262-8E07-AE3EC0342064}"/>
    <cellStyle name="Vírgula 2 2 2 6 3 4" xfId="1599" xr:uid="{00000000-0005-0000-0000-00004A050000}"/>
    <cellStyle name="Vírgula 2 2 2 6 3 4 2" xfId="4137" xr:uid="{78239887-1B57-42AA-B84D-D426601F0B03}"/>
    <cellStyle name="Vírgula 2 2 2 6 3 5" xfId="1920" xr:uid="{00000000-0005-0000-0000-00004B050000}"/>
    <cellStyle name="Vírgula 2 2 2 6 3 5 2" xfId="4458" xr:uid="{900255A6-C56D-489E-8385-3CF7A1A1CF08}"/>
    <cellStyle name="Vírgula 2 2 2 6 3 6" xfId="2241" xr:uid="{00000000-0005-0000-0000-00004C050000}"/>
    <cellStyle name="Vírgula 2 2 2 6 3 6 2" xfId="4775" xr:uid="{E199F2B3-647D-4061-AD8B-6CE43572AE66}"/>
    <cellStyle name="Vírgula 2 2 2 6 3 7" xfId="3189" xr:uid="{2D6B3F3A-901B-4185-86C4-F3D9797F97A1}"/>
    <cellStyle name="Vírgula 2 2 2 6 4" xfId="763" xr:uid="{00000000-0005-0000-0000-00004D050000}"/>
    <cellStyle name="Vírgula 2 2 2 6 4 2" xfId="2353" xr:uid="{00000000-0005-0000-0000-00004E050000}"/>
    <cellStyle name="Vírgula 2 2 2 6 4 2 2" xfId="4887" xr:uid="{09E71BD7-8F5C-4F50-9478-F96C96EA7CA3}"/>
    <cellStyle name="Vírgula 2 2 2 6 4 3" xfId="3301" xr:uid="{0F7492B6-6F12-41F5-88D0-B7F9F7FD74FA}"/>
    <cellStyle name="Vírgula 2 2 2 6 5" xfId="1079" xr:uid="{00000000-0005-0000-0000-00004F050000}"/>
    <cellStyle name="Vírgula 2 2 2 6 5 2" xfId="2669" xr:uid="{00000000-0005-0000-0000-000050050000}"/>
    <cellStyle name="Vírgula 2 2 2 6 5 2 2" xfId="5203" xr:uid="{27932ADD-77B5-4E1C-8630-F7FED758BDA2}"/>
    <cellStyle name="Vírgula 2 2 2 6 5 3" xfId="3617" xr:uid="{353A4811-DB60-493F-AE85-842B34A17176}"/>
    <cellStyle name="Vírgula 2 2 2 6 6" xfId="1395" xr:uid="{00000000-0005-0000-0000-000051050000}"/>
    <cellStyle name="Vírgula 2 2 2 6 6 2" xfId="3933" xr:uid="{075A6B35-63FF-4439-93C7-64B2546CEA32}"/>
    <cellStyle name="Vírgula 2 2 2 6 7" xfId="1716" xr:uid="{00000000-0005-0000-0000-000052050000}"/>
    <cellStyle name="Vírgula 2 2 2 6 7 2" xfId="4254" xr:uid="{B1A1E353-6497-4D19-B9F8-8D0D16F63D9D}"/>
    <cellStyle name="Vírgula 2 2 2 6 8" xfId="2037" xr:uid="{00000000-0005-0000-0000-000053050000}"/>
    <cellStyle name="Vírgula 2 2 2 6 8 2" xfId="4571" xr:uid="{9622F93A-6673-4211-8DEC-608B3FB3FA9D}"/>
    <cellStyle name="Vírgula 2 2 2 6 9" xfId="2985" xr:uid="{EA6C47AE-8C36-4D40-83A1-DA0F5A3F460A}"/>
    <cellStyle name="Vírgula 2 2 2 7" xfId="90" xr:uid="{00000000-0005-0000-0000-000054050000}"/>
    <cellStyle name="Vírgula 2 2 2 7 2" xfId="304" xr:uid="{00000000-0005-0000-0000-000055050000}"/>
    <cellStyle name="Vírgula 2 2 2 7 2 2" xfId="807" xr:uid="{00000000-0005-0000-0000-000056050000}"/>
    <cellStyle name="Vírgula 2 2 2 7 2 2 2" xfId="2397" xr:uid="{00000000-0005-0000-0000-000057050000}"/>
    <cellStyle name="Vírgula 2 2 2 7 2 2 2 2" xfId="4931" xr:uid="{E560233C-0C02-414A-A9F4-41971DC49BBD}"/>
    <cellStyle name="Vírgula 2 2 2 7 2 2 3" xfId="3345" xr:uid="{64D341C7-C697-47A7-AB90-4867E5259AAB}"/>
    <cellStyle name="Vírgula 2 2 2 7 2 3" xfId="1123" xr:uid="{00000000-0005-0000-0000-000058050000}"/>
    <cellStyle name="Vírgula 2 2 2 7 2 3 2" xfId="2713" xr:uid="{00000000-0005-0000-0000-000059050000}"/>
    <cellStyle name="Vírgula 2 2 2 7 2 3 2 2" xfId="5247" xr:uid="{D1257613-5FF6-435A-B3F2-EEE2D4A5A5F5}"/>
    <cellStyle name="Vírgula 2 2 2 7 2 3 3" xfId="3661" xr:uid="{0510370D-6DC7-42EB-A231-0131A8CEE77E}"/>
    <cellStyle name="Vírgula 2 2 2 7 2 4" xfId="1439" xr:uid="{00000000-0005-0000-0000-00005A050000}"/>
    <cellStyle name="Vírgula 2 2 2 7 2 4 2" xfId="3977" xr:uid="{0048AA31-11FC-4DF7-9D75-AAB39F3125CD}"/>
    <cellStyle name="Vírgula 2 2 2 7 2 5" xfId="1760" xr:uid="{00000000-0005-0000-0000-00005B050000}"/>
    <cellStyle name="Vírgula 2 2 2 7 2 5 2" xfId="4298" xr:uid="{4BD746ED-A7A2-4D1B-98F1-F3D2A7D58A62}"/>
    <cellStyle name="Vírgula 2 2 2 7 2 6" xfId="2081" xr:uid="{00000000-0005-0000-0000-00005C050000}"/>
    <cellStyle name="Vírgula 2 2 2 7 2 6 2" xfId="4615" xr:uid="{3108C408-3AB4-4302-92FA-CD7B51556E1F}"/>
    <cellStyle name="Vírgula 2 2 2 7 2 7" xfId="3029" xr:uid="{E4BFF660-FEC1-4F37-8E36-18ED18E5C8F3}"/>
    <cellStyle name="Vírgula 2 2 2 7 3" xfId="518" xr:uid="{00000000-0005-0000-0000-00005D050000}"/>
    <cellStyle name="Vírgula 2 2 2 7 3 2" xfId="909" xr:uid="{00000000-0005-0000-0000-00005E050000}"/>
    <cellStyle name="Vírgula 2 2 2 7 3 2 2" xfId="2499" xr:uid="{00000000-0005-0000-0000-00005F050000}"/>
    <cellStyle name="Vírgula 2 2 2 7 3 2 2 2" xfId="5033" xr:uid="{37E14297-DF0D-4AAE-9374-80791F484D73}"/>
    <cellStyle name="Vírgula 2 2 2 7 3 2 3" xfId="3447" xr:uid="{DE8E88B2-AB93-4378-9C8D-0E89E69F75D4}"/>
    <cellStyle name="Vírgula 2 2 2 7 3 3" xfId="1225" xr:uid="{00000000-0005-0000-0000-000060050000}"/>
    <cellStyle name="Vírgula 2 2 2 7 3 3 2" xfId="2815" xr:uid="{00000000-0005-0000-0000-000061050000}"/>
    <cellStyle name="Vírgula 2 2 2 7 3 3 2 2" xfId="5349" xr:uid="{1996BB9A-6E89-444F-8502-C0C47F4A9A6A}"/>
    <cellStyle name="Vírgula 2 2 2 7 3 3 3" xfId="3763" xr:uid="{C90293BC-F9B5-4219-AA91-9D28C1B53546}"/>
    <cellStyle name="Vírgula 2 2 2 7 3 4" xfId="1541" xr:uid="{00000000-0005-0000-0000-000062050000}"/>
    <cellStyle name="Vírgula 2 2 2 7 3 4 2" xfId="4079" xr:uid="{7F5EC8B3-71A5-43D3-967D-A11F47BF2788}"/>
    <cellStyle name="Vírgula 2 2 2 7 3 5" xfId="1862" xr:uid="{00000000-0005-0000-0000-000063050000}"/>
    <cellStyle name="Vírgula 2 2 2 7 3 5 2" xfId="4400" xr:uid="{03379340-1265-42C0-8848-4925AB9D0225}"/>
    <cellStyle name="Vírgula 2 2 2 7 3 6" xfId="2183" xr:uid="{00000000-0005-0000-0000-000064050000}"/>
    <cellStyle name="Vírgula 2 2 2 7 3 6 2" xfId="4717" xr:uid="{83881050-30AB-445F-9CC3-42C549C51BE1}"/>
    <cellStyle name="Vírgula 2 2 2 7 3 7" xfId="3131" xr:uid="{1A3E8D9D-2F69-4404-AFEC-7695BD946AD5}"/>
    <cellStyle name="Vírgula 2 2 2 7 4" xfId="705" xr:uid="{00000000-0005-0000-0000-000065050000}"/>
    <cellStyle name="Vírgula 2 2 2 7 4 2" xfId="2295" xr:uid="{00000000-0005-0000-0000-000066050000}"/>
    <cellStyle name="Vírgula 2 2 2 7 4 2 2" xfId="4829" xr:uid="{06951BDD-3EAA-48FD-A5E8-67509B6B0986}"/>
    <cellStyle name="Vírgula 2 2 2 7 4 3" xfId="3243" xr:uid="{11E1BD00-D45B-48EE-A566-C2F586B9EFA1}"/>
    <cellStyle name="Vírgula 2 2 2 7 5" xfId="1021" xr:uid="{00000000-0005-0000-0000-000067050000}"/>
    <cellStyle name="Vírgula 2 2 2 7 5 2" xfId="2611" xr:uid="{00000000-0005-0000-0000-000068050000}"/>
    <cellStyle name="Vírgula 2 2 2 7 5 2 2" xfId="5145" xr:uid="{5DB2139E-5A01-4514-A47A-7F800B53A829}"/>
    <cellStyle name="Vírgula 2 2 2 7 5 3" xfId="3559" xr:uid="{66EB56B4-4FBB-4386-9133-FD89D9CAB58F}"/>
    <cellStyle name="Vírgula 2 2 2 7 6" xfId="1337" xr:uid="{00000000-0005-0000-0000-000069050000}"/>
    <cellStyle name="Vírgula 2 2 2 7 6 2" xfId="3875" xr:uid="{35A4F01B-1371-49DB-AD08-64F8D0EE5A48}"/>
    <cellStyle name="Vírgula 2 2 2 7 7" xfId="1658" xr:uid="{00000000-0005-0000-0000-00006A050000}"/>
    <cellStyle name="Vírgula 2 2 2 7 7 2" xfId="4196" xr:uid="{6CF74602-D4E7-4FC5-8F17-ED63E0F94314}"/>
    <cellStyle name="Vírgula 2 2 2 7 8" xfId="1979" xr:uid="{00000000-0005-0000-0000-00006B050000}"/>
    <cellStyle name="Vírgula 2 2 2 7 8 2" xfId="4513" xr:uid="{99743F8C-80E4-428A-9616-93914F83D618}"/>
    <cellStyle name="Vírgula 2 2 2 7 9" xfId="2927" xr:uid="{0D761555-1EFC-4344-8A06-C3117712241F}"/>
    <cellStyle name="Vírgula 2 2 2 8" xfId="59" xr:uid="{00000000-0005-0000-0000-00006C050000}"/>
    <cellStyle name="Vírgula 2 2 2 8 2" xfId="273" xr:uid="{00000000-0005-0000-0000-00006D050000}"/>
    <cellStyle name="Vírgula 2 2 2 8 2 2" xfId="792" xr:uid="{00000000-0005-0000-0000-00006E050000}"/>
    <cellStyle name="Vírgula 2 2 2 8 2 2 2" xfId="2382" xr:uid="{00000000-0005-0000-0000-00006F050000}"/>
    <cellStyle name="Vírgula 2 2 2 8 2 2 2 2" xfId="4916" xr:uid="{0EFAE3AF-2AEA-4EB0-9BA8-37AC3DB1710A}"/>
    <cellStyle name="Vírgula 2 2 2 8 2 2 3" xfId="3330" xr:uid="{8D275046-E486-468B-92C6-FAFC9C370493}"/>
    <cellStyle name="Vírgula 2 2 2 8 2 3" xfId="1108" xr:uid="{00000000-0005-0000-0000-000070050000}"/>
    <cellStyle name="Vírgula 2 2 2 8 2 3 2" xfId="2698" xr:uid="{00000000-0005-0000-0000-000071050000}"/>
    <cellStyle name="Vírgula 2 2 2 8 2 3 2 2" xfId="5232" xr:uid="{6C92F0B0-BD08-4B00-8B62-F1B346FDAD4A}"/>
    <cellStyle name="Vírgula 2 2 2 8 2 3 3" xfId="3646" xr:uid="{EBB50E7F-3D24-43C6-B1BE-E0374F88E51A}"/>
    <cellStyle name="Vírgula 2 2 2 8 2 4" xfId="1424" xr:uid="{00000000-0005-0000-0000-000072050000}"/>
    <cellStyle name="Vírgula 2 2 2 8 2 4 2" xfId="3962" xr:uid="{EDD923B1-3EDD-4647-9D49-148627781571}"/>
    <cellStyle name="Vírgula 2 2 2 8 2 5" xfId="1745" xr:uid="{00000000-0005-0000-0000-000073050000}"/>
    <cellStyle name="Vírgula 2 2 2 8 2 5 2" xfId="4283" xr:uid="{85A234F2-9473-48AE-AA99-E64EB7799042}"/>
    <cellStyle name="Vírgula 2 2 2 8 2 6" xfId="2066" xr:uid="{00000000-0005-0000-0000-000074050000}"/>
    <cellStyle name="Vírgula 2 2 2 8 2 6 2" xfId="4600" xr:uid="{15CFC8AB-5D2A-44FF-820C-E16FC4839510}"/>
    <cellStyle name="Vírgula 2 2 2 8 2 7" xfId="3014" xr:uid="{D44C0445-03DB-414F-BD34-F85D2C4E6838}"/>
    <cellStyle name="Vírgula 2 2 2 8 3" xfId="487" xr:uid="{00000000-0005-0000-0000-000075050000}"/>
    <cellStyle name="Vírgula 2 2 2 8 3 2" xfId="894" xr:uid="{00000000-0005-0000-0000-000076050000}"/>
    <cellStyle name="Vírgula 2 2 2 8 3 2 2" xfId="2484" xr:uid="{00000000-0005-0000-0000-000077050000}"/>
    <cellStyle name="Vírgula 2 2 2 8 3 2 2 2" xfId="5018" xr:uid="{79C9A63D-1EBD-46D5-B2C2-075EFD9427AB}"/>
    <cellStyle name="Vírgula 2 2 2 8 3 2 3" xfId="3432" xr:uid="{986ADF47-352B-439C-89DD-4D6B2D6012B5}"/>
    <cellStyle name="Vírgula 2 2 2 8 3 3" xfId="1210" xr:uid="{00000000-0005-0000-0000-000078050000}"/>
    <cellStyle name="Vírgula 2 2 2 8 3 3 2" xfId="2800" xr:uid="{00000000-0005-0000-0000-000079050000}"/>
    <cellStyle name="Vírgula 2 2 2 8 3 3 2 2" xfId="5334" xr:uid="{58314E3C-4553-424B-8CEB-B20FB14499FA}"/>
    <cellStyle name="Vírgula 2 2 2 8 3 3 3" xfId="3748" xr:uid="{0FE86DAF-02C7-41F9-9571-0CC4660823C9}"/>
    <cellStyle name="Vírgula 2 2 2 8 3 4" xfId="1526" xr:uid="{00000000-0005-0000-0000-00007A050000}"/>
    <cellStyle name="Vírgula 2 2 2 8 3 4 2" xfId="4064" xr:uid="{64ED6BB2-5374-4CA5-8075-F1069F6DDCCE}"/>
    <cellStyle name="Vírgula 2 2 2 8 3 5" xfId="1847" xr:uid="{00000000-0005-0000-0000-00007B050000}"/>
    <cellStyle name="Vírgula 2 2 2 8 3 5 2" xfId="4385" xr:uid="{666F3529-03A4-4747-BEFA-AEA2FA15CC81}"/>
    <cellStyle name="Vírgula 2 2 2 8 3 6" xfId="2168" xr:uid="{00000000-0005-0000-0000-00007C050000}"/>
    <cellStyle name="Vírgula 2 2 2 8 3 6 2" xfId="4702" xr:uid="{CFAF6706-1C20-411C-B765-4551557170B8}"/>
    <cellStyle name="Vírgula 2 2 2 8 3 7" xfId="3116" xr:uid="{23070AFA-F11D-4EF6-B80A-7611F9AEFB2A}"/>
    <cellStyle name="Vírgula 2 2 2 8 4" xfId="690" xr:uid="{00000000-0005-0000-0000-00007D050000}"/>
    <cellStyle name="Vírgula 2 2 2 8 4 2" xfId="2280" xr:uid="{00000000-0005-0000-0000-00007E050000}"/>
    <cellStyle name="Vírgula 2 2 2 8 4 2 2" xfId="4814" xr:uid="{BAA00F66-042A-44CD-9E71-38A42CE18E1B}"/>
    <cellStyle name="Vírgula 2 2 2 8 4 3" xfId="3228" xr:uid="{3157D2CD-F688-4211-8383-C7B15BE7E84F}"/>
    <cellStyle name="Vírgula 2 2 2 8 5" xfId="1006" xr:uid="{00000000-0005-0000-0000-00007F050000}"/>
    <cellStyle name="Vírgula 2 2 2 8 5 2" xfId="2596" xr:uid="{00000000-0005-0000-0000-000080050000}"/>
    <cellStyle name="Vírgula 2 2 2 8 5 2 2" xfId="5130" xr:uid="{CDC6066F-6972-4514-B3F1-20237D945393}"/>
    <cellStyle name="Vírgula 2 2 2 8 5 3" xfId="3544" xr:uid="{8EEA8E1F-D224-4BDF-B9B3-520FB81E9679}"/>
    <cellStyle name="Vírgula 2 2 2 8 6" xfId="1322" xr:uid="{00000000-0005-0000-0000-000081050000}"/>
    <cellStyle name="Vírgula 2 2 2 8 6 2" xfId="3860" xr:uid="{F0EDBB9C-9EBF-4C1F-AC1F-EFA30734E1B3}"/>
    <cellStyle name="Vírgula 2 2 2 8 7" xfId="1643" xr:uid="{00000000-0005-0000-0000-000082050000}"/>
    <cellStyle name="Vírgula 2 2 2 8 7 2" xfId="4181" xr:uid="{F33E0DD2-9817-48E5-A252-5BE54F3B0300}"/>
    <cellStyle name="Vírgula 2 2 2 8 8" xfId="1964" xr:uid="{00000000-0005-0000-0000-000083050000}"/>
    <cellStyle name="Vírgula 2 2 2 8 8 2" xfId="4498" xr:uid="{B4C24C95-5593-4376-A96E-68F761164CC8}"/>
    <cellStyle name="Vírgula 2 2 2 8 9" xfId="2912" xr:uid="{142038E4-DB23-4A2E-8D37-756F2BDDBF41}"/>
    <cellStyle name="Vírgula 2 2 2 9" xfId="242" xr:uid="{00000000-0005-0000-0000-000084050000}"/>
    <cellStyle name="Vírgula 2 2 2 9 2" xfId="777" xr:uid="{00000000-0005-0000-0000-000085050000}"/>
    <cellStyle name="Vírgula 2 2 2 9 2 2" xfId="2367" xr:uid="{00000000-0005-0000-0000-000086050000}"/>
    <cellStyle name="Vírgula 2 2 2 9 2 2 2" xfId="4901" xr:uid="{D1424A7E-37F4-412C-8AC8-DE59B79C05D3}"/>
    <cellStyle name="Vírgula 2 2 2 9 2 3" xfId="3315" xr:uid="{440229C6-3B65-45E8-80E1-3E99AB05FF8F}"/>
    <cellStyle name="Vírgula 2 2 2 9 3" xfId="1093" xr:uid="{00000000-0005-0000-0000-000087050000}"/>
    <cellStyle name="Vírgula 2 2 2 9 3 2" xfId="2683" xr:uid="{00000000-0005-0000-0000-000088050000}"/>
    <cellStyle name="Vírgula 2 2 2 9 3 2 2" xfId="5217" xr:uid="{3729732B-3C78-4634-9EB0-D6AF751A8544}"/>
    <cellStyle name="Vírgula 2 2 2 9 3 3" xfId="3631" xr:uid="{6F7D975A-88BC-460F-88E6-BC5C49B9EA56}"/>
    <cellStyle name="Vírgula 2 2 2 9 4" xfId="1409" xr:uid="{00000000-0005-0000-0000-000089050000}"/>
    <cellStyle name="Vírgula 2 2 2 9 4 2" xfId="3947" xr:uid="{DDBECB14-FFD4-4FCE-BB6F-64EC92B82FD5}"/>
    <cellStyle name="Vírgula 2 2 2 9 5" xfId="1730" xr:uid="{00000000-0005-0000-0000-00008A050000}"/>
    <cellStyle name="Vírgula 2 2 2 9 5 2" xfId="4268" xr:uid="{D0ABB927-718F-4A26-800F-D9187682FED1}"/>
    <cellStyle name="Vírgula 2 2 2 9 6" xfId="2051" xr:uid="{00000000-0005-0000-0000-00008B050000}"/>
    <cellStyle name="Vírgula 2 2 2 9 6 2" xfId="4585" xr:uid="{33758EC5-9B99-4377-A6CD-96FC147FC8DC}"/>
    <cellStyle name="Vírgula 2 2 2 9 7" xfId="2999" xr:uid="{CCBA1806-FFCB-400E-875A-5984EF56F0C8}"/>
    <cellStyle name="Vírgula 2 2 3" xfId="669" xr:uid="{00000000-0005-0000-0000-00008C050000}"/>
    <cellStyle name="Vírgula 2 2 3 2" xfId="2259" xr:uid="{00000000-0005-0000-0000-00008D050000}"/>
    <cellStyle name="Vírgula 2 2 3 2 2" xfId="4793" xr:uid="{0E4C36DA-4F0F-4CF2-864E-DD054D991B68}"/>
    <cellStyle name="Vírgula 2 2 3 3" xfId="3207" xr:uid="{7EF0FDA8-D116-47A7-B1D4-A54443257432}"/>
    <cellStyle name="Vírgula 2 2 4" xfId="985" xr:uid="{00000000-0005-0000-0000-00008E050000}"/>
    <cellStyle name="Vírgula 2 2 4 2" xfId="2575" xr:uid="{00000000-0005-0000-0000-00008F050000}"/>
    <cellStyle name="Vírgula 2 2 4 2 2" xfId="5109" xr:uid="{FC3DB0E9-F265-40C6-93B6-2DE89395B376}"/>
    <cellStyle name="Vírgula 2 2 4 3" xfId="3523" xr:uid="{973A9A4B-5BDD-4BB1-8DF0-5456768A5C82}"/>
    <cellStyle name="Vírgula 2 2 5" xfId="1301" xr:uid="{00000000-0005-0000-0000-000090050000}"/>
    <cellStyle name="Vírgula 2 2 5 2" xfId="3839" xr:uid="{A4F3A288-AC48-4F4F-BE50-A7E997A1C379}"/>
    <cellStyle name="Vírgula 2 2 6" xfId="1622" xr:uid="{00000000-0005-0000-0000-000091050000}"/>
    <cellStyle name="Vírgula 2 2 6 2" xfId="4160" xr:uid="{06B3312A-BD64-4D6C-8EA5-B87422C27309}"/>
    <cellStyle name="Vírgula 2 2 7" xfId="1942" xr:uid="{00000000-0005-0000-0000-000092050000}"/>
    <cellStyle name="Vírgula 2 2 7 2" xfId="4477" xr:uid="{01490956-2D6C-40B5-AB7B-7B6C8012B33F}"/>
    <cellStyle name="Vírgula 2 2 8" xfId="2891" xr:uid="{F3E7B8A3-C6E4-4CF9-9F20-42E5C631BB53}"/>
    <cellStyle name="Vírgula 2 3" xfId="22" xr:uid="{00000000-0005-0000-0000-000093050000}"/>
    <cellStyle name="Vírgula 2 3 10" xfId="451" xr:uid="{00000000-0005-0000-0000-000094050000}"/>
    <cellStyle name="Vírgula 2 3 10 2" xfId="876" xr:uid="{00000000-0005-0000-0000-000095050000}"/>
    <cellStyle name="Vírgula 2 3 10 2 2" xfId="2466" xr:uid="{00000000-0005-0000-0000-000096050000}"/>
    <cellStyle name="Vírgula 2 3 10 2 2 2" xfId="5000" xr:uid="{7FF64B72-5496-41EC-A85E-98D9080968DF}"/>
    <cellStyle name="Vírgula 2 3 10 2 3" xfId="3414" xr:uid="{29DB39D7-07FF-46CE-9CA6-0638BE0AF112}"/>
    <cellStyle name="Vírgula 2 3 10 3" xfId="1192" xr:uid="{00000000-0005-0000-0000-000097050000}"/>
    <cellStyle name="Vírgula 2 3 10 3 2" xfId="2782" xr:uid="{00000000-0005-0000-0000-000098050000}"/>
    <cellStyle name="Vírgula 2 3 10 3 2 2" xfId="5316" xr:uid="{B1F8AD20-B491-4D5F-AC04-6567432DF4EC}"/>
    <cellStyle name="Vírgula 2 3 10 3 3" xfId="3730" xr:uid="{B2BAAAF9-F047-43CA-981C-CAA3DE1B502D}"/>
    <cellStyle name="Vírgula 2 3 10 4" xfId="1508" xr:uid="{00000000-0005-0000-0000-000099050000}"/>
    <cellStyle name="Vírgula 2 3 10 4 2" xfId="4046" xr:uid="{762506F0-BA1F-4C34-88C9-E3BD28A8AC15}"/>
    <cellStyle name="Vírgula 2 3 10 5" xfId="1829" xr:uid="{00000000-0005-0000-0000-00009A050000}"/>
    <cellStyle name="Vírgula 2 3 10 5 2" xfId="4367" xr:uid="{1AA33B89-60E3-4BBA-9FA1-9B5E1999EF13}"/>
    <cellStyle name="Vírgula 2 3 10 6" xfId="2150" xr:uid="{00000000-0005-0000-0000-00009B050000}"/>
    <cellStyle name="Vírgula 2 3 10 6 2" xfId="4684" xr:uid="{E1E1CEF7-6247-4B73-BE0F-0055174B1D31}"/>
    <cellStyle name="Vírgula 2 3 10 7" xfId="3098" xr:uid="{B2E6D48B-964D-46B0-A617-B56B56212468}"/>
    <cellStyle name="Vírgula 2 3 11" xfId="672" xr:uid="{00000000-0005-0000-0000-00009C050000}"/>
    <cellStyle name="Vírgula 2 3 11 2" xfId="2262" xr:uid="{00000000-0005-0000-0000-00009D050000}"/>
    <cellStyle name="Vírgula 2 3 11 2 2" xfId="4796" xr:uid="{2E839D6D-A72F-42A7-A7AA-986F336A8FD6}"/>
    <cellStyle name="Vírgula 2 3 11 3" xfId="3210" xr:uid="{3B4F8D97-8114-4934-A977-18C682FA5A44}"/>
    <cellStyle name="Vírgula 2 3 12" xfId="988" xr:uid="{00000000-0005-0000-0000-00009E050000}"/>
    <cellStyle name="Vírgula 2 3 12 2" xfId="2578" xr:uid="{00000000-0005-0000-0000-00009F050000}"/>
    <cellStyle name="Vírgula 2 3 12 2 2" xfId="5112" xr:uid="{C3A3325F-92C7-4300-B27C-78CFA6B48516}"/>
    <cellStyle name="Vírgula 2 3 12 3" xfId="3526" xr:uid="{1DF2F88D-5AFF-4E46-B16A-4758656F9624}"/>
    <cellStyle name="Vírgula 2 3 13" xfId="1304" xr:uid="{00000000-0005-0000-0000-0000A0050000}"/>
    <cellStyle name="Vírgula 2 3 13 2" xfId="3842" xr:uid="{148F50B3-9ED0-494A-B274-ED5508E8A024}"/>
    <cellStyle name="Vírgula 2 3 14" xfId="1625" xr:uid="{00000000-0005-0000-0000-0000A1050000}"/>
    <cellStyle name="Vírgula 2 3 14 2" xfId="4163" xr:uid="{3E34BC86-ACBF-44B3-9C6E-6ED529F5D13D}"/>
    <cellStyle name="Vírgula 2 3 15" xfId="1945" xr:uid="{00000000-0005-0000-0000-0000A2050000}"/>
    <cellStyle name="Vírgula 2 3 15 2" xfId="4480" xr:uid="{99BB04F3-33E8-48CB-844B-62C8238007FD}"/>
    <cellStyle name="Vírgula 2 3 16" xfId="2894" xr:uid="{213BED43-47A8-480E-910F-A7B6FD6F5473}"/>
    <cellStyle name="Vírgula 2 3 2" xfId="37" xr:uid="{00000000-0005-0000-0000-0000A3050000}"/>
    <cellStyle name="Vírgula 2 3 2 10" xfId="679" xr:uid="{00000000-0005-0000-0000-0000A4050000}"/>
    <cellStyle name="Vírgula 2 3 2 10 2" xfId="2269" xr:uid="{00000000-0005-0000-0000-0000A5050000}"/>
    <cellStyle name="Vírgula 2 3 2 10 2 2" xfId="4803" xr:uid="{5BAC47EE-0CFB-403C-9E2E-EE227013BE0A}"/>
    <cellStyle name="Vírgula 2 3 2 10 3" xfId="3217" xr:uid="{15126953-6F15-419D-83EC-2F75ABED3D27}"/>
    <cellStyle name="Vírgula 2 3 2 11" xfId="995" xr:uid="{00000000-0005-0000-0000-0000A6050000}"/>
    <cellStyle name="Vírgula 2 3 2 11 2" xfId="2585" xr:uid="{00000000-0005-0000-0000-0000A7050000}"/>
    <cellStyle name="Vírgula 2 3 2 11 2 2" xfId="5119" xr:uid="{29599894-6A1B-4719-BC6C-F861CB3985B3}"/>
    <cellStyle name="Vírgula 2 3 2 11 3" xfId="3533" xr:uid="{F2779654-AD21-4BB6-BA88-02548DC22A1F}"/>
    <cellStyle name="Vírgula 2 3 2 12" xfId="1311" xr:uid="{00000000-0005-0000-0000-0000A8050000}"/>
    <cellStyle name="Vírgula 2 3 2 12 2" xfId="3849" xr:uid="{05A7FD09-DDD8-4B54-8BD2-D83207EF430F}"/>
    <cellStyle name="Vírgula 2 3 2 13" xfId="1632" xr:uid="{00000000-0005-0000-0000-0000A9050000}"/>
    <cellStyle name="Vírgula 2 3 2 13 2" xfId="4170" xr:uid="{9A3CF495-15E2-4C8C-8568-F8DE1D6DDBC6}"/>
    <cellStyle name="Vírgula 2 3 2 14" xfId="1952" xr:uid="{00000000-0005-0000-0000-0000AA050000}"/>
    <cellStyle name="Vírgula 2 3 2 14 2" xfId="4487" xr:uid="{FBF57A3C-CD58-4BE7-9A2D-62CEEDCDF562}"/>
    <cellStyle name="Vírgula 2 3 2 15" xfId="2901" xr:uid="{D41B0CEB-7AFC-4352-9AB9-65CAACBDD7AF}"/>
    <cellStyle name="Vírgula 2 3 2 2" xfId="131" xr:uid="{00000000-0005-0000-0000-0000AB050000}"/>
    <cellStyle name="Vírgula 2 3 2 2 2" xfId="345" xr:uid="{00000000-0005-0000-0000-0000AC050000}"/>
    <cellStyle name="Vírgula 2 3 2 2 2 2" xfId="826" xr:uid="{00000000-0005-0000-0000-0000AD050000}"/>
    <cellStyle name="Vírgula 2 3 2 2 2 2 2" xfId="2416" xr:uid="{00000000-0005-0000-0000-0000AE050000}"/>
    <cellStyle name="Vírgula 2 3 2 2 2 2 2 2" xfId="4950" xr:uid="{F475A268-67AF-43BE-9575-0B5E414D6288}"/>
    <cellStyle name="Vírgula 2 3 2 2 2 2 3" xfId="3364" xr:uid="{4CB19E05-3452-4EC6-BC87-DE1B1C8C6F59}"/>
    <cellStyle name="Vírgula 2 3 2 2 2 3" xfId="1142" xr:uid="{00000000-0005-0000-0000-0000AF050000}"/>
    <cellStyle name="Vírgula 2 3 2 2 2 3 2" xfId="2732" xr:uid="{00000000-0005-0000-0000-0000B0050000}"/>
    <cellStyle name="Vírgula 2 3 2 2 2 3 2 2" xfId="5266" xr:uid="{0D04D300-EE09-4597-9C43-91F0B0E893E6}"/>
    <cellStyle name="Vírgula 2 3 2 2 2 3 3" xfId="3680" xr:uid="{31E916CF-DE15-4E0A-BBC9-98C0AB99122C}"/>
    <cellStyle name="Vírgula 2 3 2 2 2 4" xfId="1458" xr:uid="{00000000-0005-0000-0000-0000B1050000}"/>
    <cellStyle name="Vírgula 2 3 2 2 2 4 2" xfId="3996" xr:uid="{AEDDB3CA-9107-470C-B517-9EEB09EABE33}"/>
    <cellStyle name="Vírgula 2 3 2 2 2 5" xfId="1779" xr:uid="{00000000-0005-0000-0000-0000B2050000}"/>
    <cellStyle name="Vírgula 2 3 2 2 2 5 2" xfId="4317" xr:uid="{22646708-081F-412A-8CD5-2A8C4CCC4A4A}"/>
    <cellStyle name="Vírgula 2 3 2 2 2 6" xfId="2100" xr:uid="{00000000-0005-0000-0000-0000B3050000}"/>
    <cellStyle name="Vírgula 2 3 2 2 2 6 2" xfId="4634" xr:uid="{37FF8E36-29DA-4CE5-848B-F4BB252CF72F}"/>
    <cellStyle name="Vírgula 2 3 2 2 2 7" xfId="3048" xr:uid="{0EBD8DBD-B16E-447B-9A4E-AD921B17A370}"/>
    <cellStyle name="Vírgula 2 3 2 2 3" xfId="559" xr:uid="{00000000-0005-0000-0000-0000B4050000}"/>
    <cellStyle name="Vírgula 2 3 2 2 3 2" xfId="928" xr:uid="{00000000-0005-0000-0000-0000B5050000}"/>
    <cellStyle name="Vírgula 2 3 2 2 3 2 2" xfId="2518" xr:uid="{00000000-0005-0000-0000-0000B6050000}"/>
    <cellStyle name="Vírgula 2 3 2 2 3 2 2 2" xfId="5052" xr:uid="{759B210D-18D3-43EF-9235-42616A5FA691}"/>
    <cellStyle name="Vírgula 2 3 2 2 3 2 3" xfId="3466" xr:uid="{F24D07AE-A783-4510-B37A-94B5F3F4B7DD}"/>
    <cellStyle name="Vírgula 2 3 2 2 3 3" xfId="1244" xr:uid="{00000000-0005-0000-0000-0000B7050000}"/>
    <cellStyle name="Vírgula 2 3 2 2 3 3 2" xfId="2834" xr:uid="{00000000-0005-0000-0000-0000B8050000}"/>
    <cellStyle name="Vírgula 2 3 2 2 3 3 2 2" xfId="5368" xr:uid="{329B4640-43B5-48B7-9627-1AFF9AAFC91E}"/>
    <cellStyle name="Vírgula 2 3 2 2 3 3 3" xfId="3782" xr:uid="{8FF2C4CD-17B1-4D4D-840E-E56C14A73F8D}"/>
    <cellStyle name="Vírgula 2 3 2 2 3 4" xfId="1560" xr:uid="{00000000-0005-0000-0000-0000B9050000}"/>
    <cellStyle name="Vírgula 2 3 2 2 3 4 2" xfId="4098" xr:uid="{B73E6642-A089-432B-879B-46F2C36DF01C}"/>
    <cellStyle name="Vírgula 2 3 2 2 3 5" xfId="1881" xr:uid="{00000000-0005-0000-0000-0000BA050000}"/>
    <cellStyle name="Vírgula 2 3 2 2 3 5 2" xfId="4419" xr:uid="{7647FDF7-3F8E-47EF-A6A3-D41A98A517C6}"/>
    <cellStyle name="Vírgula 2 3 2 2 3 6" xfId="2202" xr:uid="{00000000-0005-0000-0000-0000BB050000}"/>
    <cellStyle name="Vírgula 2 3 2 2 3 6 2" xfId="4736" xr:uid="{E9A3A6B9-E12F-451F-8537-2154B1C9E947}"/>
    <cellStyle name="Vírgula 2 3 2 2 3 7" xfId="3150" xr:uid="{5A2EDDEF-82F8-4565-8978-F1F23062CE79}"/>
    <cellStyle name="Vírgula 2 3 2 2 4" xfId="724" xr:uid="{00000000-0005-0000-0000-0000BC050000}"/>
    <cellStyle name="Vírgula 2 3 2 2 4 2" xfId="2314" xr:uid="{00000000-0005-0000-0000-0000BD050000}"/>
    <cellStyle name="Vírgula 2 3 2 2 4 2 2" xfId="4848" xr:uid="{7A1E3B17-9B99-4C85-86AE-EE62C3866985}"/>
    <cellStyle name="Vírgula 2 3 2 2 4 3" xfId="3262" xr:uid="{10826D1A-C1FC-4DEE-879A-1DA28DC00220}"/>
    <cellStyle name="Vírgula 2 3 2 2 5" xfId="1040" xr:uid="{00000000-0005-0000-0000-0000BE050000}"/>
    <cellStyle name="Vírgula 2 3 2 2 5 2" xfId="2630" xr:uid="{00000000-0005-0000-0000-0000BF050000}"/>
    <cellStyle name="Vírgula 2 3 2 2 5 2 2" xfId="5164" xr:uid="{FD6DDA59-9E5D-4FE0-A70B-3327BEF102F1}"/>
    <cellStyle name="Vírgula 2 3 2 2 5 3" xfId="3578" xr:uid="{9728ADC9-912E-4A91-B5B4-50490DBCBDC2}"/>
    <cellStyle name="Vírgula 2 3 2 2 6" xfId="1356" xr:uid="{00000000-0005-0000-0000-0000C0050000}"/>
    <cellStyle name="Vírgula 2 3 2 2 6 2" xfId="3894" xr:uid="{C9B39991-D2BA-42E6-A3CE-61F837F57C69}"/>
    <cellStyle name="Vírgula 2 3 2 2 7" xfId="1677" xr:uid="{00000000-0005-0000-0000-0000C1050000}"/>
    <cellStyle name="Vírgula 2 3 2 2 7 2" xfId="4215" xr:uid="{E07EC260-5AEC-4678-88E4-7FA9BE83F882}"/>
    <cellStyle name="Vírgula 2 3 2 2 8" xfId="1998" xr:uid="{00000000-0005-0000-0000-0000C2050000}"/>
    <cellStyle name="Vírgula 2 3 2 2 8 2" xfId="4532" xr:uid="{EBBF2E77-EBC1-401E-AC82-A7B900B09F8A}"/>
    <cellStyle name="Vírgula 2 3 2 2 9" xfId="2946" xr:uid="{A1011016-DD02-4124-9897-6C3ED296D263}"/>
    <cellStyle name="Vírgula 2 3 2 3" xfId="162" xr:uid="{00000000-0005-0000-0000-0000C3050000}"/>
    <cellStyle name="Vírgula 2 3 2 3 2" xfId="376" xr:uid="{00000000-0005-0000-0000-0000C4050000}"/>
    <cellStyle name="Vírgula 2 3 2 3 2 2" xfId="841" xr:uid="{00000000-0005-0000-0000-0000C5050000}"/>
    <cellStyle name="Vírgula 2 3 2 3 2 2 2" xfId="2431" xr:uid="{00000000-0005-0000-0000-0000C6050000}"/>
    <cellStyle name="Vírgula 2 3 2 3 2 2 2 2" xfId="4965" xr:uid="{339CA8EA-23B1-4444-BED6-0F98F76F148A}"/>
    <cellStyle name="Vírgula 2 3 2 3 2 2 3" xfId="3379" xr:uid="{0040E440-239F-4365-8D5A-387468E310A5}"/>
    <cellStyle name="Vírgula 2 3 2 3 2 3" xfId="1157" xr:uid="{00000000-0005-0000-0000-0000C7050000}"/>
    <cellStyle name="Vírgula 2 3 2 3 2 3 2" xfId="2747" xr:uid="{00000000-0005-0000-0000-0000C8050000}"/>
    <cellStyle name="Vírgula 2 3 2 3 2 3 2 2" xfId="5281" xr:uid="{15D95415-21A7-45FE-8138-0853255C4461}"/>
    <cellStyle name="Vírgula 2 3 2 3 2 3 3" xfId="3695" xr:uid="{93BAE8BE-A291-40A6-8821-00A568DBA995}"/>
    <cellStyle name="Vírgula 2 3 2 3 2 4" xfId="1473" xr:uid="{00000000-0005-0000-0000-0000C9050000}"/>
    <cellStyle name="Vírgula 2 3 2 3 2 4 2" xfId="4011" xr:uid="{1AAF01E0-6185-43EF-BC60-5CD5D3CE2FF9}"/>
    <cellStyle name="Vírgula 2 3 2 3 2 5" xfId="1794" xr:uid="{00000000-0005-0000-0000-0000CA050000}"/>
    <cellStyle name="Vírgula 2 3 2 3 2 5 2" xfId="4332" xr:uid="{CEC50751-A4E6-475C-88E0-946A7002E452}"/>
    <cellStyle name="Vírgula 2 3 2 3 2 6" xfId="2115" xr:uid="{00000000-0005-0000-0000-0000CB050000}"/>
    <cellStyle name="Vírgula 2 3 2 3 2 6 2" xfId="4649" xr:uid="{75D76345-9AA7-4EAD-AA5B-D3BA3ECBA883}"/>
    <cellStyle name="Vírgula 2 3 2 3 2 7" xfId="3063" xr:uid="{18D43B2F-F9E7-4C3E-B9CB-8C04A5AE5A69}"/>
    <cellStyle name="Vírgula 2 3 2 3 3" xfId="590" xr:uid="{00000000-0005-0000-0000-0000CC050000}"/>
    <cellStyle name="Vírgula 2 3 2 3 3 2" xfId="943" xr:uid="{00000000-0005-0000-0000-0000CD050000}"/>
    <cellStyle name="Vírgula 2 3 2 3 3 2 2" xfId="2533" xr:uid="{00000000-0005-0000-0000-0000CE050000}"/>
    <cellStyle name="Vírgula 2 3 2 3 3 2 2 2" xfId="5067" xr:uid="{67DAD8C1-59AE-46E4-BCA7-1EA04EBAAAA1}"/>
    <cellStyle name="Vírgula 2 3 2 3 3 2 3" xfId="3481" xr:uid="{2D27F238-DF55-4AA1-B4AF-C91E46ECBFA3}"/>
    <cellStyle name="Vírgula 2 3 2 3 3 3" xfId="1259" xr:uid="{00000000-0005-0000-0000-0000CF050000}"/>
    <cellStyle name="Vírgula 2 3 2 3 3 3 2" xfId="2849" xr:uid="{00000000-0005-0000-0000-0000D0050000}"/>
    <cellStyle name="Vírgula 2 3 2 3 3 3 2 2" xfId="5383" xr:uid="{370D17D0-78E0-487B-9ABB-9804FE190813}"/>
    <cellStyle name="Vírgula 2 3 2 3 3 3 3" xfId="3797" xr:uid="{AF08A462-BE2A-4599-BA98-F09BDBFCB064}"/>
    <cellStyle name="Vírgula 2 3 2 3 3 4" xfId="1575" xr:uid="{00000000-0005-0000-0000-0000D1050000}"/>
    <cellStyle name="Vírgula 2 3 2 3 3 4 2" xfId="4113" xr:uid="{A6E3958D-B1EA-46A7-982D-17D36905D8D4}"/>
    <cellStyle name="Vírgula 2 3 2 3 3 5" xfId="1896" xr:uid="{00000000-0005-0000-0000-0000D2050000}"/>
    <cellStyle name="Vírgula 2 3 2 3 3 5 2" xfId="4434" xr:uid="{BFD472B1-5CF7-462E-AE53-1F1FEE55E9BF}"/>
    <cellStyle name="Vírgula 2 3 2 3 3 6" xfId="2217" xr:uid="{00000000-0005-0000-0000-0000D3050000}"/>
    <cellStyle name="Vírgula 2 3 2 3 3 6 2" xfId="4751" xr:uid="{18FB4EFF-A796-4B2C-8B38-34789B033F5E}"/>
    <cellStyle name="Vírgula 2 3 2 3 3 7" xfId="3165" xr:uid="{FC0A3140-CCE5-4F43-868D-ED2F2FD8633B}"/>
    <cellStyle name="Vírgula 2 3 2 3 4" xfId="739" xr:uid="{00000000-0005-0000-0000-0000D4050000}"/>
    <cellStyle name="Vírgula 2 3 2 3 4 2" xfId="2329" xr:uid="{00000000-0005-0000-0000-0000D5050000}"/>
    <cellStyle name="Vírgula 2 3 2 3 4 2 2" xfId="4863" xr:uid="{99D4EF22-A87E-49FA-B4E1-FE1A85FF0834}"/>
    <cellStyle name="Vírgula 2 3 2 3 4 3" xfId="3277" xr:uid="{38FA9F2E-0FF8-4C9F-ADE6-B005C994CB3E}"/>
    <cellStyle name="Vírgula 2 3 2 3 5" xfId="1055" xr:uid="{00000000-0005-0000-0000-0000D6050000}"/>
    <cellStyle name="Vírgula 2 3 2 3 5 2" xfId="2645" xr:uid="{00000000-0005-0000-0000-0000D7050000}"/>
    <cellStyle name="Vírgula 2 3 2 3 5 2 2" xfId="5179" xr:uid="{43A26C4B-F6AA-4B93-A99D-E1C9FA66A27C}"/>
    <cellStyle name="Vírgula 2 3 2 3 5 3" xfId="3593" xr:uid="{2A2FFFA0-4FBC-44D3-9FE6-8B7D87B63E20}"/>
    <cellStyle name="Vírgula 2 3 2 3 6" xfId="1371" xr:uid="{00000000-0005-0000-0000-0000D8050000}"/>
    <cellStyle name="Vírgula 2 3 2 3 6 2" xfId="3909" xr:uid="{DCFED223-48F6-4DB1-B4CF-8EB2E3C7CDC5}"/>
    <cellStyle name="Vírgula 2 3 2 3 7" xfId="1692" xr:uid="{00000000-0005-0000-0000-0000D9050000}"/>
    <cellStyle name="Vírgula 2 3 2 3 7 2" xfId="4230" xr:uid="{0FF7B81F-A31E-4CA6-83AE-0E1BC42046D1}"/>
    <cellStyle name="Vírgula 2 3 2 3 8" xfId="2013" xr:uid="{00000000-0005-0000-0000-0000DA050000}"/>
    <cellStyle name="Vírgula 2 3 2 3 8 2" xfId="4547" xr:uid="{22DF5F98-2B1D-48A1-AAF8-5B030D43580F}"/>
    <cellStyle name="Vírgula 2 3 2 3 9" xfId="2961" xr:uid="{199CBDD2-A0CB-41BD-8E87-82A4D4EB45EA}"/>
    <cellStyle name="Vírgula 2 3 2 4" xfId="192" xr:uid="{00000000-0005-0000-0000-0000DB050000}"/>
    <cellStyle name="Vírgula 2 3 2 4 2" xfId="406" xr:uid="{00000000-0005-0000-0000-0000DC050000}"/>
    <cellStyle name="Vírgula 2 3 2 4 2 2" xfId="855" xr:uid="{00000000-0005-0000-0000-0000DD050000}"/>
    <cellStyle name="Vírgula 2 3 2 4 2 2 2" xfId="2445" xr:uid="{00000000-0005-0000-0000-0000DE050000}"/>
    <cellStyle name="Vírgula 2 3 2 4 2 2 2 2" xfId="4979" xr:uid="{C2CF2B10-0CA4-41E3-837C-3A9A324390BF}"/>
    <cellStyle name="Vírgula 2 3 2 4 2 2 3" xfId="3393" xr:uid="{E4278BC3-CACE-473C-B3EA-04010C157B3D}"/>
    <cellStyle name="Vírgula 2 3 2 4 2 3" xfId="1171" xr:uid="{00000000-0005-0000-0000-0000DF050000}"/>
    <cellStyle name="Vírgula 2 3 2 4 2 3 2" xfId="2761" xr:uid="{00000000-0005-0000-0000-0000E0050000}"/>
    <cellStyle name="Vírgula 2 3 2 4 2 3 2 2" xfId="5295" xr:uid="{ECE059AD-5245-44BE-8FFD-1240A8A1AD9A}"/>
    <cellStyle name="Vírgula 2 3 2 4 2 3 3" xfId="3709" xr:uid="{C036AF9A-4FEC-42DF-AF1A-44DA4E36A175}"/>
    <cellStyle name="Vírgula 2 3 2 4 2 4" xfId="1487" xr:uid="{00000000-0005-0000-0000-0000E1050000}"/>
    <cellStyle name="Vírgula 2 3 2 4 2 4 2" xfId="4025" xr:uid="{F637154E-625C-4C51-A45C-D1A3C37F916A}"/>
    <cellStyle name="Vírgula 2 3 2 4 2 5" xfId="1808" xr:uid="{00000000-0005-0000-0000-0000E2050000}"/>
    <cellStyle name="Vírgula 2 3 2 4 2 5 2" xfId="4346" xr:uid="{4B1CF7D1-8824-457F-B828-0AF0CCACB707}"/>
    <cellStyle name="Vírgula 2 3 2 4 2 6" xfId="2129" xr:uid="{00000000-0005-0000-0000-0000E3050000}"/>
    <cellStyle name="Vírgula 2 3 2 4 2 6 2" xfId="4663" xr:uid="{9DEFCEEC-65AF-45C3-A62A-74B276AC90BB}"/>
    <cellStyle name="Vírgula 2 3 2 4 2 7" xfId="3077" xr:uid="{0B248BF0-B65A-4EF6-85D7-C1B058CC7B5A}"/>
    <cellStyle name="Vírgula 2 3 2 4 3" xfId="620" xr:uid="{00000000-0005-0000-0000-0000E4050000}"/>
    <cellStyle name="Vírgula 2 3 2 4 3 2" xfId="957" xr:uid="{00000000-0005-0000-0000-0000E5050000}"/>
    <cellStyle name="Vírgula 2 3 2 4 3 2 2" xfId="2547" xr:uid="{00000000-0005-0000-0000-0000E6050000}"/>
    <cellStyle name="Vírgula 2 3 2 4 3 2 2 2" xfId="5081" xr:uid="{488DB79D-4F96-4FFC-BF56-480FD4DF965C}"/>
    <cellStyle name="Vírgula 2 3 2 4 3 2 3" xfId="3495" xr:uid="{A66225B7-815F-44D7-9ABB-6052715F9109}"/>
    <cellStyle name="Vírgula 2 3 2 4 3 3" xfId="1273" xr:uid="{00000000-0005-0000-0000-0000E7050000}"/>
    <cellStyle name="Vírgula 2 3 2 4 3 3 2" xfId="2863" xr:uid="{00000000-0005-0000-0000-0000E8050000}"/>
    <cellStyle name="Vírgula 2 3 2 4 3 3 2 2" xfId="5397" xr:uid="{04091603-F18A-4C3A-8D1A-85F522309C01}"/>
    <cellStyle name="Vírgula 2 3 2 4 3 3 3" xfId="3811" xr:uid="{15624AF9-8A67-4820-B4E6-452A315A1650}"/>
    <cellStyle name="Vírgula 2 3 2 4 3 4" xfId="1589" xr:uid="{00000000-0005-0000-0000-0000E9050000}"/>
    <cellStyle name="Vírgula 2 3 2 4 3 4 2" xfId="4127" xr:uid="{D33B5C41-0195-4711-8362-DAC517B8E6E7}"/>
    <cellStyle name="Vírgula 2 3 2 4 3 5" xfId="1910" xr:uid="{00000000-0005-0000-0000-0000EA050000}"/>
    <cellStyle name="Vírgula 2 3 2 4 3 5 2" xfId="4448" xr:uid="{94949A72-F0A2-45D6-9C6B-82AAF79C61B3}"/>
    <cellStyle name="Vírgula 2 3 2 4 3 6" xfId="2231" xr:uid="{00000000-0005-0000-0000-0000EB050000}"/>
    <cellStyle name="Vírgula 2 3 2 4 3 6 2" xfId="4765" xr:uid="{69212C97-0355-4EDB-91E7-D7F3EDB9F013}"/>
    <cellStyle name="Vírgula 2 3 2 4 3 7" xfId="3179" xr:uid="{F9F36730-00DC-43C7-89CD-CF369C1E2E3D}"/>
    <cellStyle name="Vírgula 2 3 2 4 4" xfId="753" xr:uid="{00000000-0005-0000-0000-0000EC050000}"/>
    <cellStyle name="Vírgula 2 3 2 4 4 2" xfId="2343" xr:uid="{00000000-0005-0000-0000-0000ED050000}"/>
    <cellStyle name="Vírgula 2 3 2 4 4 2 2" xfId="4877" xr:uid="{0EA739DF-6A7B-45A1-83B3-3DDA9C9A9842}"/>
    <cellStyle name="Vírgula 2 3 2 4 4 3" xfId="3291" xr:uid="{7CE9B969-AF27-40FE-B837-9DC58CF5EE55}"/>
    <cellStyle name="Vírgula 2 3 2 4 5" xfId="1069" xr:uid="{00000000-0005-0000-0000-0000EE050000}"/>
    <cellStyle name="Vírgula 2 3 2 4 5 2" xfId="2659" xr:uid="{00000000-0005-0000-0000-0000EF050000}"/>
    <cellStyle name="Vírgula 2 3 2 4 5 2 2" xfId="5193" xr:uid="{28ACC5F4-1A65-44FC-905E-1552B1094091}"/>
    <cellStyle name="Vírgula 2 3 2 4 5 3" xfId="3607" xr:uid="{C2111F87-A723-45D2-8784-164D439F8504}"/>
    <cellStyle name="Vírgula 2 3 2 4 6" xfId="1385" xr:uid="{00000000-0005-0000-0000-0000F0050000}"/>
    <cellStyle name="Vírgula 2 3 2 4 6 2" xfId="3923" xr:uid="{FAF77384-F75C-445B-BE51-401662F75B9B}"/>
    <cellStyle name="Vírgula 2 3 2 4 7" xfId="1706" xr:uid="{00000000-0005-0000-0000-0000F1050000}"/>
    <cellStyle name="Vírgula 2 3 2 4 7 2" xfId="4244" xr:uid="{CA74AB5D-C7EE-4DA6-843D-9127BCFA96F9}"/>
    <cellStyle name="Vírgula 2 3 2 4 8" xfId="2027" xr:uid="{00000000-0005-0000-0000-0000F2050000}"/>
    <cellStyle name="Vírgula 2 3 2 4 8 2" xfId="4561" xr:uid="{C5335BF7-713A-4893-9395-F74EBC88F327}"/>
    <cellStyle name="Vírgula 2 3 2 4 9" xfId="2975" xr:uid="{DAD4259E-FC7C-4D8F-8AF3-DB706DB849E4}"/>
    <cellStyle name="Vírgula 2 3 2 5" xfId="222" xr:uid="{00000000-0005-0000-0000-0000F3050000}"/>
    <cellStyle name="Vírgula 2 3 2 5 2" xfId="436" xr:uid="{00000000-0005-0000-0000-0000F4050000}"/>
    <cellStyle name="Vírgula 2 3 2 5 2 2" xfId="869" xr:uid="{00000000-0005-0000-0000-0000F5050000}"/>
    <cellStyle name="Vírgula 2 3 2 5 2 2 2" xfId="2459" xr:uid="{00000000-0005-0000-0000-0000F6050000}"/>
    <cellStyle name="Vírgula 2 3 2 5 2 2 2 2" xfId="4993" xr:uid="{07845081-2E85-4318-BA58-A3E12BA5F0CC}"/>
    <cellStyle name="Vírgula 2 3 2 5 2 2 3" xfId="3407" xr:uid="{BB668D9A-02FD-4303-BFD8-2EEBA9BFA4CA}"/>
    <cellStyle name="Vírgula 2 3 2 5 2 3" xfId="1185" xr:uid="{00000000-0005-0000-0000-0000F7050000}"/>
    <cellStyle name="Vírgula 2 3 2 5 2 3 2" xfId="2775" xr:uid="{00000000-0005-0000-0000-0000F8050000}"/>
    <cellStyle name="Vírgula 2 3 2 5 2 3 2 2" xfId="5309" xr:uid="{E1E22BDC-00F1-4734-B196-7B0FD06D5960}"/>
    <cellStyle name="Vírgula 2 3 2 5 2 3 3" xfId="3723" xr:uid="{128325D7-9EFF-47FB-A186-72E13A5C32FF}"/>
    <cellStyle name="Vírgula 2 3 2 5 2 4" xfId="1501" xr:uid="{00000000-0005-0000-0000-0000F9050000}"/>
    <cellStyle name="Vírgula 2 3 2 5 2 4 2" xfId="4039" xr:uid="{2262D51E-1645-4D95-B501-E8C0F9080D5D}"/>
    <cellStyle name="Vírgula 2 3 2 5 2 5" xfId="1822" xr:uid="{00000000-0005-0000-0000-0000FA050000}"/>
    <cellStyle name="Vírgula 2 3 2 5 2 5 2" xfId="4360" xr:uid="{09FD2AB7-0A75-4E01-A9D4-F0D5913182FD}"/>
    <cellStyle name="Vírgula 2 3 2 5 2 6" xfId="2143" xr:uid="{00000000-0005-0000-0000-0000FB050000}"/>
    <cellStyle name="Vírgula 2 3 2 5 2 6 2" xfId="4677" xr:uid="{8BAC8245-E36F-4BC9-BD1E-B9D3E4BDB7C7}"/>
    <cellStyle name="Vírgula 2 3 2 5 2 7" xfId="3091" xr:uid="{D24443A4-B28F-4468-9623-5866E2742FC6}"/>
    <cellStyle name="Vírgula 2 3 2 5 3" xfId="650" xr:uid="{00000000-0005-0000-0000-0000FC050000}"/>
    <cellStyle name="Vírgula 2 3 2 5 3 2" xfId="971" xr:uid="{00000000-0005-0000-0000-0000FD050000}"/>
    <cellStyle name="Vírgula 2 3 2 5 3 2 2" xfId="2561" xr:uid="{00000000-0005-0000-0000-0000FE050000}"/>
    <cellStyle name="Vírgula 2 3 2 5 3 2 2 2" xfId="5095" xr:uid="{16FBB600-6A1A-4C95-B3FC-5E374B92DAB0}"/>
    <cellStyle name="Vírgula 2 3 2 5 3 2 3" xfId="3509" xr:uid="{87D6F507-A82C-416C-B22D-867CA5BCE9F3}"/>
    <cellStyle name="Vírgula 2 3 2 5 3 3" xfId="1287" xr:uid="{00000000-0005-0000-0000-0000FF050000}"/>
    <cellStyle name="Vírgula 2 3 2 5 3 3 2" xfId="2877" xr:uid="{00000000-0005-0000-0000-000000060000}"/>
    <cellStyle name="Vírgula 2 3 2 5 3 3 2 2" xfId="5411" xr:uid="{55D06C23-4C65-4382-A4ED-2D46B73E279A}"/>
    <cellStyle name="Vírgula 2 3 2 5 3 3 3" xfId="3825" xr:uid="{9E231AB7-0A5E-45A0-AD82-119B664CDB30}"/>
    <cellStyle name="Vírgula 2 3 2 5 3 4" xfId="1603" xr:uid="{00000000-0005-0000-0000-000001060000}"/>
    <cellStyle name="Vírgula 2 3 2 5 3 4 2" xfId="4141" xr:uid="{CB6F021E-E0C9-4F7B-ADE5-386CCAD9C815}"/>
    <cellStyle name="Vírgula 2 3 2 5 3 5" xfId="1924" xr:uid="{00000000-0005-0000-0000-000002060000}"/>
    <cellStyle name="Vírgula 2 3 2 5 3 5 2" xfId="4462" xr:uid="{6E3FC1E8-05C5-4D8B-8612-43A452E32052}"/>
    <cellStyle name="Vírgula 2 3 2 5 3 6" xfId="2245" xr:uid="{00000000-0005-0000-0000-000003060000}"/>
    <cellStyle name="Vírgula 2 3 2 5 3 6 2" xfId="4779" xr:uid="{BAFCD47A-DA16-47A2-8D15-DCAAFBEB1F60}"/>
    <cellStyle name="Vírgula 2 3 2 5 3 7" xfId="3193" xr:uid="{B9DE0879-534B-4126-B9EB-B51FC7054AA2}"/>
    <cellStyle name="Vírgula 2 3 2 5 4" xfId="767" xr:uid="{00000000-0005-0000-0000-000004060000}"/>
    <cellStyle name="Vírgula 2 3 2 5 4 2" xfId="2357" xr:uid="{00000000-0005-0000-0000-000005060000}"/>
    <cellStyle name="Vírgula 2 3 2 5 4 2 2" xfId="4891" xr:uid="{B2D80210-5BF0-4F3D-90AF-7948E1B4AB79}"/>
    <cellStyle name="Vírgula 2 3 2 5 4 3" xfId="3305" xr:uid="{566824DC-9804-4185-A6F0-F58C7ECA65C6}"/>
    <cellStyle name="Vírgula 2 3 2 5 5" xfId="1083" xr:uid="{00000000-0005-0000-0000-000006060000}"/>
    <cellStyle name="Vírgula 2 3 2 5 5 2" xfId="2673" xr:uid="{00000000-0005-0000-0000-000007060000}"/>
    <cellStyle name="Vírgula 2 3 2 5 5 2 2" xfId="5207" xr:uid="{D7A6F0CB-A998-4860-8DC1-55F33AE942DD}"/>
    <cellStyle name="Vírgula 2 3 2 5 5 3" xfId="3621" xr:uid="{405F5C78-FDBC-48F4-A570-CDE2542652D3}"/>
    <cellStyle name="Vírgula 2 3 2 5 6" xfId="1399" xr:uid="{00000000-0005-0000-0000-000008060000}"/>
    <cellStyle name="Vírgula 2 3 2 5 6 2" xfId="3937" xr:uid="{7CFED780-6FE1-4697-B122-3E36FCC65899}"/>
    <cellStyle name="Vírgula 2 3 2 5 7" xfId="1720" xr:uid="{00000000-0005-0000-0000-000009060000}"/>
    <cellStyle name="Vírgula 2 3 2 5 7 2" xfId="4258" xr:uid="{C08F541F-CBF3-4369-A3C2-5CC2DFC9C5C0}"/>
    <cellStyle name="Vírgula 2 3 2 5 8" xfId="2041" xr:uid="{00000000-0005-0000-0000-00000A060000}"/>
    <cellStyle name="Vírgula 2 3 2 5 8 2" xfId="4575" xr:uid="{B6057E12-E3C5-413D-BCF1-C79D4F7C3513}"/>
    <cellStyle name="Vírgula 2 3 2 5 9" xfId="2989" xr:uid="{A1DB2B2D-C010-422B-A40A-427010623174}"/>
    <cellStyle name="Vírgula 2 3 2 6" xfId="101" xr:uid="{00000000-0005-0000-0000-00000B060000}"/>
    <cellStyle name="Vírgula 2 3 2 6 2" xfId="315" xr:uid="{00000000-0005-0000-0000-00000C060000}"/>
    <cellStyle name="Vírgula 2 3 2 6 2 2" xfId="812" xr:uid="{00000000-0005-0000-0000-00000D060000}"/>
    <cellStyle name="Vírgula 2 3 2 6 2 2 2" xfId="2402" xr:uid="{00000000-0005-0000-0000-00000E060000}"/>
    <cellStyle name="Vírgula 2 3 2 6 2 2 2 2" xfId="4936" xr:uid="{37E0411F-2B6B-4BA2-93CE-8C7F080C6E6B}"/>
    <cellStyle name="Vírgula 2 3 2 6 2 2 3" xfId="3350" xr:uid="{DFEDC60E-4589-4940-8B9A-F12B05A7A2B6}"/>
    <cellStyle name="Vírgula 2 3 2 6 2 3" xfId="1128" xr:uid="{00000000-0005-0000-0000-00000F060000}"/>
    <cellStyle name="Vírgula 2 3 2 6 2 3 2" xfId="2718" xr:uid="{00000000-0005-0000-0000-000010060000}"/>
    <cellStyle name="Vírgula 2 3 2 6 2 3 2 2" xfId="5252" xr:uid="{CB66851B-56C8-4818-8C88-58852C3149F4}"/>
    <cellStyle name="Vírgula 2 3 2 6 2 3 3" xfId="3666" xr:uid="{F0762989-9B87-46E9-83FC-274D8BF61EDB}"/>
    <cellStyle name="Vírgula 2 3 2 6 2 4" xfId="1444" xr:uid="{00000000-0005-0000-0000-000011060000}"/>
    <cellStyle name="Vírgula 2 3 2 6 2 4 2" xfId="3982" xr:uid="{93D04883-17B1-44F1-BB0D-C0A5D3C31388}"/>
    <cellStyle name="Vírgula 2 3 2 6 2 5" xfId="1765" xr:uid="{00000000-0005-0000-0000-000012060000}"/>
    <cellStyle name="Vírgula 2 3 2 6 2 5 2" xfId="4303" xr:uid="{EE523385-FB8B-44CE-A09E-FFEB88726FE4}"/>
    <cellStyle name="Vírgula 2 3 2 6 2 6" xfId="2086" xr:uid="{00000000-0005-0000-0000-000013060000}"/>
    <cellStyle name="Vírgula 2 3 2 6 2 6 2" xfId="4620" xr:uid="{5C1A63F7-5411-4B32-BF99-1EA47C1AC3F7}"/>
    <cellStyle name="Vírgula 2 3 2 6 2 7" xfId="3034" xr:uid="{D41E18B3-EF96-4B61-BD70-9465E4BC0269}"/>
    <cellStyle name="Vírgula 2 3 2 6 3" xfId="529" xr:uid="{00000000-0005-0000-0000-000014060000}"/>
    <cellStyle name="Vírgula 2 3 2 6 3 2" xfId="914" xr:uid="{00000000-0005-0000-0000-000015060000}"/>
    <cellStyle name="Vírgula 2 3 2 6 3 2 2" xfId="2504" xr:uid="{00000000-0005-0000-0000-000016060000}"/>
    <cellStyle name="Vírgula 2 3 2 6 3 2 2 2" xfId="5038" xr:uid="{30E4D83D-89FC-4F25-B6F8-54B516C3DBC6}"/>
    <cellStyle name="Vírgula 2 3 2 6 3 2 3" xfId="3452" xr:uid="{603A9A78-1926-4287-B7F7-AE6E1329CEC2}"/>
    <cellStyle name="Vírgula 2 3 2 6 3 3" xfId="1230" xr:uid="{00000000-0005-0000-0000-000017060000}"/>
    <cellStyle name="Vírgula 2 3 2 6 3 3 2" xfId="2820" xr:uid="{00000000-0005-0000-0000-000018060000}"/>
    <cellStyle name="Vírgula 2 3 2 6 3 3 2 2" xfId="5354" xr:uid="{7EDBC52A-D6A3-4FC4-B10A-E0DB30ED1371}"/>
    <cellStyle name="Vírgula 2 3 2 6 3 3 3" xfId="3768" xr:uid="{C354598A-65BF-403D-A5D8-3A473AF6D946}"/>
    <cellStyle name="Vírgula 2 3 2 6 3 4" xfId="1546" xr:uid="{00000000-0005-0000-0000-000019060000}"/>
    <cellStyle name="Vírgula 2 3 2 6 3 4 2" xfId="4084" xr:uid="{2CFD55C3-30D4-402D-9BC3-839F00DEA1D5}"/>
    <cellStyle name="Vírgula 2 3 2 6 3 5" xfId="1867" xr:uid="{00000000-0005-0000-0000-00001A060000}"/>
    <cellStyle name="Vírgula 2 3 2 6 3 5 2" xfId="4405" xr:uid="{CE1AAA8E-E522-4CD0-B22A-E3E5B5DAA683}"/>
    <cellStyle name="Vírgula 2 3 2 6 3 6" xfId="2188" xr:uid="{00000000-0005-0000-0000-00001B060000}"/>
    <cellStyle name="Vírgula 2 3 2 6 3 6 2" xfId="4722" xr:uid="{89A0D538-9700-4D7C-9EAB-B2F7F365D5B9}"/>
    <cellStyle name="Vírgula 2 3 2 6 3 7" xfId="3136" xr:uid="{3B7ED372-1573-4488-8D3D-8CD5580C347A}"/>
    <cellStyle name="Vírgula 2 3 2 6 4" xfId="710" xr:uid="{00000000-0005-0000-0000-00001C060000}"/>
    <cellStyle name="Vírgula 2 3 2 6 4 2" xfId="2300" xr:uid="{00000000-0005-0000-0000-00001D060000}"/>
    <cellStyle name="Vírgula 2 3 2 6 4 2 2" xfId="4834" xr:uid="{1AA6B1CD-DFAB-43B7-B2E4-9EDCBB504F33}"/>
    <cellStyle name="Vírgula 2 3 2 6 4 3" xfId="3248" xr:uid="{F66AF7B7-FE06-429C-8A1A-CC3400FFA510}"/>
    <cellStyle name="Vírgula 2 3 2 6 5" xfId="1026" xr:uid="{00000000-0005-0000-0000-00001E060000}"/>
    <cellStyle name="Vírgula 2 3 2 6 5 2" xfId="2616" xr:uid="{00000000-0005-0000-0000-00001F060000}"/>
    <cellStyle name="Vírgula 2 3 2 6 5 2 2" xfId="5150" xr:uid="{21EC0F7B-5FD4-459D-AF1A-C1321E6D92A1}"/>
    <cellStyle name="Vírgula 2 3 2 6 5 3" xfId="3564" xr:uid="{F1941750-688E-48B6-A9E5-8767522948A0}"/>
    <cellStyle name="Vírgula 2 3 2 6 6" xfId="1342" xr:uid="{00000000-0005-0000-0000-000020060000}"/>
    <cellStyle name="Vírgula 2 3 2 6 6 2" xfId="3880" xr:uid="{50BFEB0C-43AF-43D4-9E4B-FA0E84F0D82E}"/>
    <cellStyle name="Vírgula 2 3 2 6 7" xfId="1663" xr:uid="{00000000-0005-0000-0000-000021060000}"/>
    <cellStyle name="Vírgula 2 3 2 6 7 2" xfId="4201" xr:uid="{E1D05528-86EC-4AEC-9363-CEB05BF2BE09}"/>
    <cellStyle name="Vírgula 2 3 2 6 8" xfId="1984" xr:uid="{00000000-0005-0000-0000-000022060000}"/>
    <cellStyle name="Vírgula 2 3 2 6 8 2" xfId="4518" xr:uid="{BCB2262F-982E-4F04-A9FF-85B501D687A7}"/>
    <cellStyle name="Vírgula 2 3 2 6 9" xfId="2932" xr:uid="{049BEBD5-3DE0-4061-B8DC-18207DFFB276}"/>
    <cellStyle name="Vírgula 2 3 2 7" xfId="69" xr:uid="{00000000-0005-0000-0000-000023060000}"/>
    <cellStyle name="Vírgula 2 3 2 7 2" xfId="283" xr:uid="{00000000-0005-0000-0000-000024060000}"/>
    <cellStyle name="Vírgula 2 3 2 7 2 2" xfId="796" xr:uid="{00000000-0005-0000-0000-000025060000}"/>
    <cellStyle name="Vírgula 2 3 2 7 2 2 2" xfId="2386" xr:uid="{00000000-0005-0000-0000-000026060000}"/>
    <cellStyle name="Vírgula 2 3 2 7 2 2 2 2" xfId="4920" xr:uid="{258E0C4A-B3F2-49E8-A157-C32C0F2EFED2}"/>
    <cellStyle name="Vírgula 2 3 2 7 2 2 3" xfId="3334" xr:uid="{42CAC4D2-3C42-4FE2-B26C-BB9B57B4AAFA}"/>
    <cellStyle name="Vírgula 2 3 2 7 2 3" xfId="1112" xr:uid="{00000000-0005-0000-0000-000027060000}"/>
    <cellStyle name="Vírgula 2 3 2 7 2 3 2" xfId="2702" xr:uid="{00000000-0005-0000-0000-000028060000}"/>
    <cellStyle name="Vírgula 2 3 2 7 2 3 2 2" xfId="5236" xr:uid="{330B8D6A-CD84-47A2-9719-DB87FC2D2045}"/>
    <cellStyle name="Vírgula 2 3 2 7 2 3 3" xfId="3650" xr:uid="{CC22533E-97B0-4A72-BDE7-B968F7349905}"/>
    <cellStyle name="Vírgula 2 3 2 7 2 4" xfId="1428" xr:uid="{00000000-0005-0000-0000-000029060000}"/>
    <cellStyle name="Vírgula 2 3 2 7 2 4 2" xfId="3966" xr:uid="{20F8B6F4-B0F2-47E4-A519-0D2A4A403A52}"/>
    <cellStyle name="Vírgula 2 3 2 7 2 5" xfId="1749" xr:uid="{00000000-0005-0000-0000-00002A060000}"/>
    <cellStyle name="Vírgula 2 3 2 7 2 5 2" xfId="4287" xr:uid="{83890DC5-FC72-4765-AB01-9529FECC9488}"/>
    <cellStyle name="Vírgula 2 3 2 7 2 6" xfId="2070" xr:uid="{00000000-0005-0000-0000-00002B060000}"/>
    <cellStyle name="Vírgula 2 3 2 7 2 6 2" xfId="4604" xr:uid="{0F4DDC01-E34E-4FA9-BCF7-C0BFDADDC26F}"/>
    <cellStyle name="Vírgula 2 3 2 7 2 7" xfId="3018" xr:uid="{72A138C6-A319-4679-A627-CF64CAFF3248}"/>
    <cellStyle name="Vírgula 2 3 2 7 3" xfId="497" xr:uid="{00000000-0005-0000-0000-00002C060000}"/>
    <cellStyle name="Vírgula 2 3 2 7 3 2" xfId="898" xr:uid="{00000000-0005-0000-0000-00002D060000}"/>
    <cellStyle name="Vírgula 2 3 2 7 3 2 2" xfId="2488" xr:uid="{00000000-0005-0000-0000-00002E060000}"/>
    <cellStyle name="Vírgula 2 3 2 7 3 2 2 2" xfId="5022" xr:uid="{7461ADDF-3B83-467B-AB3D-52156EFDF469}"/>
    <cellStyle name="Vírgula 2 3 2 7 3 2 3" xfId="3436" xr:uid="{1D35F512-F796-4900-AAB8-3E73B6AD2528}"/>
    <cellStyle name="Vírgula 2 3 2 7 3 3" xfId="1214" xr:uid="{00000000-0005-0000-0000-00002F060000}"/>
    <cellStyle name="Vírgula 2 3 2 7 3 3 2" xfId="2804" xr:uid="{00000000-0005-0000-0000-000030060000}"/>
    <cellStyle name="Vírgula 2 3 2 7 3 3 2 2" xfId="5338" xr:uid="{764F2812-EE8B-4073-9BFB-4AB00F944226}"/>
    <cellStyle name="Vírgula 2 3 2 7 3 3 3" xfId="3752" xr:uid="{73636264-0AD1-4895-AB36-5EE1C109E37A}"/>
    <cellStyle name="Vírgula 2 3 2 7 3 4" xfId="1530" xr:uid="{00000000-0005-0000-0000-000031060000}"/>
    <cellStyle name="Vírgula 2 3 2 7 3 4 2" xfId="4068" xr:uid="{A20BAFC0-B1B1-4B80-BC71-0930888628DE}"/>
    <cellStyle name="Vírgula 2 3 2 7 3 5" xfId="1851" xr:uid="{00000000-0005-0000-0000-000032060000}"/>
    <cellStyle name="Vírgula 2 3 2 7 3 5 2" xfId="4389" xr:uid="{639CAD94-E78C-4E4D-BDB5-FA3A998F352F}"/>
    <cellStyle name="Vírgula 2 3 2 7 3 6" xfId="2172" xr:uid="{00000000-0005-0000-0000-000033060000}"/>
    <cellStyle name="Vírgula 2 3 2 7 3 6 2" xfId="4706" xr:uid="{213F352B-247F-45DD-9513-72507EAD9500}"/>
    <cellStyle name="Vírgula 2 3 2 7 3 7" xfId="3120" xr:uid="{D9EA110C-9BBE-4F78-9DBB-96BBC391AEB0}"/>
    <cellStyle name="Vírgula 2 3 2 7 4" xfId="694" xr:uid="{00000000-0005-0000-0000-000034060000}"/>
    <cellStyle name="Vírgula 2 3 2 7 4 2" xfId="2284" xr:uid="{00000000-0005-0000-0000-000035060000}"/>
    <cellStyle name="Vírgula 2 3 2 7 4 2 2" xfId="4818" xr:uid="{4A8BEF74-540F-4421-98CD-032A5B60C97E}"/>
    <cellStyle name="Vírgula 2 3 2 7 4 3" xfId="3232" xr:uid="{A69598E7-4EAE-47A7-8A5D-1D5F3ED95409}"/>
    <cellStyle name="Vírgula 2 3 2 7 5" xfId="1010" xr:uid="{00000000-0005-0000-0000-000036060000}"/>
    <cellStyle name="Vírgula 2 3 2 7 5 2" xfId="2600" xr:uid="{00000000-0005-0000-0000-000037060000}"/>
    <cellStyle name="Vírgula 2 3 2 7 5 2 2" xfId="5134" xr:uid="{C1F46AB1-2321-405D-97E6-7C3094540E80}"/>
    <cellStyle name="Vírgula 2 3 2 7 5 3" xfId="3548" xr:uid="{FD221B67-73ED-4B3B-AFC2-136D336CF8FB}"/>
    <cellStyle name="Vírgula 2 3 2 7 6" xfId="1326" xr:uid="{00000000-0005-0000-0000-000038060000}"/>
    <cellStyle name="Vírgula 2 3 2 7 6 2" xfId="3864" xr:uid="{8B05D9E0-A24D-491A-9417-8C3F14F920DE}"/>
    <cellStyle name="Vírgula 2 3 2 7 7" xfId="1647" xr:uid="{00000000-0005-0000-0000-000039060000}"/>
    <cellStyle name="Vírgula 2 3 2 7 7 2" xfId="4185" xr:uid="{0321031B-86FE-4508-86F2-A1ACEF62D5B1}"/>
    <cellStyle name="Vírgula 2 3 2 7 8" xfId="1968" xr:uid="{00000000-0005-0000-0000-00003A060000}"/>
    <cellStyle name="Vírgula 2 3 2 7 8 2" xfId="4502" xr:uid="{B38166B5-2784-4B98-A029-DBCD6893802E}"/>
    <cellStyle name="Vírgula 2 3 2 7 9" xfId="2916" xr:uid="{EE27B654-4B67-48D3-847B-A207C814E3A5}"/>
    <cellStyle name="Vírgula 2 3 2 8" xfId="252" xr:uid="{00000000-0005-0000-0000-00003B060000}"/>
    <cellStyle name="Vírgula 2 3 2 8 2" xfId="781" xr:uid="{00000000-0005-0000-0000-00003C060000}"/>
    <cellStyle name="Vírgula 2 3 2 8 2 2" xfId="2371" xr:uid="{00000000-0005-0000-0000-00003D060000}"/>
    <cellStyle name="Vírgula 2 3 2 8 2 2 2" xfId="4905" xr:uid="{24E816C3-A0CF-42FE-B2C6-F0F34705052F}"/>
    <cellStyle name="Vírgula 2 3 2 8 2 3" xfId="3319" xr:uid="{B59704FB-7957-44D5-9A75-363B2AFB8274}"/>
    <cellStyle name="Vírgula 2 3 2 8 3" xfId="1097" xr:uid="{00000000-0005-0000-0000-00003E060000}"/>
    <cellStyle name="Vírgula 2 3 2 8 3 2" xfId="2687" xr:uid="{00000000-0005-0000-0000-00003F060000}"/>
    <cellStyle name="Vírgula 2 3 2 8 3 2 2" xfId="5221" xr:uid="{D357E0E9-EF55-4866-807F-390CA78FDAAE}"/>
    <cellStyle name="Vírgula 2 3 2 8 3 3" xfId="3635" xr:uid="{EFA72F80-13AD-4876-91CC-CBD1525F3BDE}"/>
    <cellStyle name="Vírgula 2 3 2 8 4" xfId="1413" xr:uid="{00000000-0005-0000-0000-000040060000}"/>
    <cellStyle name="Vírgula 2 3 2 8 4 2" xfId="3951" xr:uid="{70BA695E-BBFF-4F15-830B-1FE75EAB06C6}"/>
    <cellStyle name="Vírgula 2 3 2 8 5" xfId="1734" xr:uid="{00000000-0005-0000-0000-000041060000}"/>
    <cellStyle name="Vírgula 2 3 2 8 5 2" xfId="4272" xr:uid="{72CCCE30-D34C-4F0F-A8B4-12B9D3DEA5A1}"/>
    <cellStyle name="Vírgula 2 3 2 8 6" xfId="2055" xr:uid="{00000000-0005-0000-0000-000042060000}"/>
    <cellStyle name="Vírgula 2 3 2 8 6 2" xfId="4589" xr:uid="{706DD12B-2F86-4CA6-8042-98E04E464B3A}"/>
    <cellStyle name="Vírgula 2 3 2 8 7" xfId="3003" xr:uid="{6A63DE9B-E2F4-47FC-85B1-BC9D93944F87}"/>
    <cellStyle name="Vírgula 2 3 2 9" xfId="466" xr:uid="{00000000-0005-0000-0000-000043060000}"/>
    <cellStyle name="Vírgula 2 3 2 9 2" xfId="883" xr:uid="{00000000-0005-0000-0000-000044060000}"/>
    <cellStyle name="Vírgula 2 3 2 9 2 2" xfId="2473" xr:uid="{00000000-0005-0000-0000-000045060000}"/>
    <cellStyle name="Vírgula 2 3 2 9 2 2 2" xfId="5007" xr:uid="{6B56572D-9B7F-40DB-990E-C5850EEA5D71}"/>
    <cellStyle name="Vírgula 2 3 2 9 2 3" xfId="3421" xr:uid="{80F6F2ED-DDFD-402A-A8A8-3DFFA4B6E949}"/>
    <cellStyle name="Vírgula 2 3 2 9 3" xfId="1199" xr:uid="{00000000-0005-0000-0000-000046060000}"/>
    <cellStyle name="Vírgula 2 3 2 9 3 2" xfId="2789" xr:uid="{00000000-0005-0000-0000-000047060000}"/>
    <cellStyle name="Vírgula 2 3 2 9 3 2 2" xfId="5323" xr:uid="{5896D4D6-F395-4BF8-9BB2-D0406C920D9A}"/>
    <cellStyle name="Vírgula 2 3 2 9 3 3" xfId="3737" xr:uid="{509773F6-AC06-471B-80C3-2D72E82F761D}"/>
    <cellStyle name="Vírgula 2 3 2 9 4" xfId="1515" xr:uid="{00000000-0005-0000-0000-000048060000}"/>
    <cellStyle name="Vírgula 2 3 2 9 4 2" xfId="4053" xr:uid="{8E97CBC0-A62A-4997-93B5-9E315AD158E5}"/>
    <cellStyle name="Vírgula 2 3 2 9 5" xfId="1836" xr:uid="{00000000-0005-0000-0000-000049060000}"/>
    <cellStyle name="Vírgula 2 3 2 9 5 2" xfId="4374" xr:uid="{BB4D613B-0933-4122-9F75-B11A082CC221}"/>
    <cellStyle name="Vírgula 2 3 2 9 6" xfId="2157" xr:uid="{00000000-0005-0000-0000-00004A060000}"/>
    <cellStyle name="Vírgula 2 3 2 9 6 2" xfId="4691" xr:uid="{04F98F1B-DEFA-4A65-A0AA-F2719504CF74}"/>
    <cellStyle name="Vírgula 2 3 2 9 7" xfId="3105" xr:uid="{1CB40DBC-D685-4BD1-BB64-164AD9F90E82}"/>
    <cellStyle name="Vírgula 2 3 3" xfId="116" xr:uid="{00000000-0005-0000-0000-00004B060000}"/>
    <cellStyle name="Vírgula 2 3 3 2" xfId="330" xr:uid="{00000000-0005-0000-0000-00004C060000}"/>
    <cellStyle name="Vírgula 2 3 3 2 2" xfId="819" xr:uid="{00000000-0005-0000-0000-00004D060000}"/>
    <cellStyle name="Vírgula 2 3 3 2 2 2" xfId="2409" xr:uid="{00000000-0005-0000-0000-00004E060000}"/>
    <cellStyle name="Vírgula 2 3 3 2 2 2 2" xfId="4943" xr:uid="{8C248415-BBFF-4D73-861C-EBDBC6AD9D6B}"/>
    <cellStyle name="Vírgula 2 3 3 2 2 3" xfId="3357" xr:uid="{6003AA54-E562-4E09-BC24-2D311BA8E37C}"/>
    <cellStyle name="Vírgula 2 3 3 2 3" xfId="1135" xr:uid="{00000000-0005-0000-0000-00004F060000}"/>
    <cellStyle name="Vírgula 2 3 3 2 3 2" xfId="2725" xr:uid="{00000000-0005-0000-0000-000050060000}"/>
    <cellStyle name="Vírgula 2 3 3 2 3 2 2" xfId="5259" xr:uid="{DFF4E899-6B42-4658-A8CD-222E8F3C3DD2}"/>
    <cellStyle name="Vírgula 2 3 3 2 3 3" xfId="3673" xr:uid="{E090E070-7833-403C-ACEE-7AF91655DD06}"/>
    <cellStyle name="Vírgula 2 3 3 2 4" xfId="1451" xr:uid="{00000000-0005-0000-0000-000051060000}"/>
    <cellStyle name="Vírgula 2 3 3 2 4 2" xfId="3989" xr:uid="{80F20917-4D4E-4960-9D1B-4DE82DCF642C}"/>
    <cellStyle name="Vírgula 2 3 3 2 5" xfId="1772" xr:uid="{00000000-0005-0000-0000-000052060000}"/>
    <cellStyle name="Vírgula 2 3 3 2 5 2" xfId="4310" xr:uid="{96B8338E-A76F-41D0-BB64-2BBC4B93A5DD}"/>
    <cellStyle name="Vírgula 2 3 3 2 6" xfId="2093" xr:uid="{00000000-0005-0000-0000-000053060000}"/>
    <cellStyle name="Vírgula 2 3 3 2 6 2" xfId="4627" xr:uid="{8C345702-42E7-4370-8D91-E12961AB459B}"/>
    <cellStyle name="Vírgula 2 3 3 2 7" xfId="3041" xr:uid="{E01CECCD-3B0E-45C6-8102-4816C6B29D59}"/>
    <cellStyle name="Vírgula 2 3 3 3" xfId="544" xr:uid="{00000000-0005-0000-0000-000054060000}"/>
    <cellStyle name="Vírgula 2 3 3 3 2" xfId="921" xr:uid="{00000000-0005-0000-0000-000055060000}"/>
    <cellStyle name="Vírgula 2 3 3 3 2 2" xfId="2511" xr:uid="{00000000-0005-0000-0000-000056060000}"/>
    <cellStyle name="Vírgula 2 3 3 3 2 2 2" xfId="5045" xr:uid="{6FB37448-9097-4C5C-A383-88BFCD427887}"/>
    <cellStyle name="Vírgula 2 3 3 3 2 3" xfId="3459" xr:uid="{34D3A05C-3C72-42D4-9FD9-5834AFDA1B6F}"/>
    <cellStyle name="Vírgula 2 3 3 3 3" xfId="1237" xr:uid="{00000000-0005-0000-0000-000057060000}"/>
    <cellStyle name="Vírgula 2 3 3 3 3 2" xfId="2827" xr:uid="{00000000-0005-0000-0000-000058060000}"/>
    <cellStyle name="Vírgula 2 3 3 3 3 2 2" xfId="5361" xr:uid="{4C2EAA0C-D833-4893-BC92-0F84F6ED67A7}"/>
    <cellStyle name="Vírgula 2 3 3 3 3 3" xfId="3775" xr:uid="{B2DCF316-B66D-42C2-B2BC-FA7C1821B729}"/>
    <cellStyle name="Vírgula 2 3 3 3 4" xfId="1553" xr:uid="{00000000-0005-0000-0000-000059060000}"/>
    <cellStyle name="Vírgula 2 3 3 3 4 2" xfId="4091" xr:uid="{B3E5E951-4EF1-40FB-A047-8167864994EF}"/>
    <cellStyle name="Vírgula 2 3 3 3 5" xfId="1874" xr:uid="{00000000-0005-0000-0000-00005A060000}"/>
    <cellStyle name="Vírgula 2 3 3 3 5 2" xfId="4412" xr:uid="{C398B6F8-9C92-4123-B53C-A4073CF1A721}"/>
    <cellStyle name="Vírgula 2 3 3 3 6" xfId="2195" xr:uid="{00000000-0005-0000-0000-00005B060000}"/>
    <cellStyle name="Vírgula 2 3 3 3 6 2" xfId="4729" xr:uid="{45E66F3A-5238-43FA-8507-C2E0B850B086}"/>
    <cellStyle name="Vírgula 2 3 3 3 7" xfId="3143" xr:uid="{B05F09E0-2C66-4CC4-978B-7126346DB525}"/>
    <cellStyle name="Vírgula 2 3 3 4" xfId="717" xr:uid="{00000000-0005-0000-0000-00005C060000}"/>
    <cellStyle name="Vírgula 2 3 3 4 2" xfId="2307" xr:uid="{00000000-0005-0000-0000-00005D060000}"/>
    <cellStyle name="Vírgula 2 3 3 4 2 2" xfId="4841" xr:uid="{4AD266D0-BB31-4FB1-8DD6-A8C414895FB6}"/>
    <cellStyle name="Vírgula 2 3 3 4 3" xfId="3255" xr:uid="{60C0254B-3DA6-4053-9094-3D1B6A9605F4}"/>
    <cellStyle name="Vírgula 2 3 3 5" xfId="1033" xr:uid="{00000000-0005-0000-0000-00005E060000}"/>
    <cellStyle name="Vírgula 2 3 3 5 2" xfId="2623" xr:uid="{00000000-0005-0000-0000-00005F060000}"/>
    <cellStyle name="Vírgula 2 3 3 5 2 2" xfId="5157" xr:uid="{3E239958-24E6-4A96-9CB7-585FCD68C60D}"/>
    <cellStyle name="Vírgula 2 3 3 5 3" xfId="3571" xr:uid="{24A72F6F-34A3-42AE-99AB-7F13A90AF473}"/>
    <cellStyle name="Vírgula 2 3 3 6" xfId="1349" xr:uid="{00000000-0005-0000-0000-000060060000}"/>
    <cellStyle name="Vírgula 2 3 3 6 2" xfId="3887" xr:uid="{A0C5A13C-BA8E-43A0-803F-F0B1544BB89C}"/>
    <cellStyle name="Vírgula 2 3 3 7" xfId="1670" xr:uid="{00000000-0005-0000-0000-000061060000}"/>
    <cellStyle name="Vírgula 2 3 3 7 2" xfId="4208" xr:uid="{B1D78532-9096-44C6-B9F8-FBA4E434DD98}"/>
    <cellStyle name="Vírgula 2 3 3 8" xfId="1991" xr:uid="{00000000-0005-0000-0000-000062060000}"/>
    <cellStyle name="Vírgula 2 3 3 8 2" xfId="4525" xr:uid="{59BA121A-1AF8-46C6-98AC-BDEA5607A3D8}"/>
    <cellStyle name="Vírgula 2 3 3 9" xfId="2939" xr:uid="{AF554CAD-28C6-434C-BCA6-FB3BC7BA0422}"/>
    <cellStyle name="Vírgula 2 3 4" xfId="147" xr:uid="{00000000-0005-0000-0000-000063060000}"/>
    <cellStyle name="Vírgula 2 3 4 2" xfId="361" xr:uid="{00000000-0005-0000-0000-000064060000}"/>
    <cellStyle name="Vírgula 2 3 4 2 2" xfId="834" xr:uid="{00000000-0005-0000-0000-000065060000}"/>
    <cellStyle name="Vírgula 2 3 4 2 2 2" xfId="2424" xr:uid="{00000000-0005-0000-0000-000066060000}"/>
    <cellStyle name="Vírgula 2 3 4 2 2 2 2" xfId="4958" xr:uid="{226867F0-13FC-4298-A5D0-12282A492712}"/>
    <cellStyle name="Vírgula 2 3 4 2 2 3" xfId="3372" xr:uid="{58693757-8608-41C3-B025-7BD92802BE9D}"/>
    <cellStyle name="Vírgula 2 3 4 2 3" xfId="1150" xr:uid="{00000000-0005-0000-0000-000067060000}"/>
    <cellStyle name="Vírgula 2 3 4 2 3 2" xfId="2740" xr:uid="{00000000-0005-0000-0000-000068060000}"/>
    <cellStyle name="Vírgula 2 3 4 2 3 2 2" xfId="5274" xr:uid="{502CA25F-989A-4C4C-A030-BFFE9050AD42}"/>
    <cellStyle name="Vírgula 2 3 4 2 3 3" xfId="3688" xr:uid="{45A2A721-F6B5-47F1-8A0C-64293D2C0764}"/>
    <cellStyle name="Vírgula 2 3 4 2 4" xfId="1466" xr:uid="{00000000-0005-0000-0000-000069060000}"/>
    <cellStyle name="Vírgula 2 3 4 2 4 2" xfId="4004" xr:uid="{FD06996C-0A3F-44F3-98B2-8301A5438646}"/>
    <cellStyle name="Vírgula 2 3 4 2 5" xfId="1787" xr:uid="{00000000-0005-0000-0000-00006A060000}"/>
    <cellStyle name="Vírgula 2 3 4 2 5 2" xfId="4325" xr:uid="{401060D1-D047-4342-A3E5-89C87823DE62}"/>
    <cellStyle name="Vírgula 2 3 4 2 6" xfId="2108" xr:uid="{00000000-0005-0000-0000-00006B060000}"/>
    <cellStyle name="Vírgula 2 3 4 2 6 2" xfId="4642" xr:uid="{F0E4BD4D-F8F4-4FC8-BFD9-24F80E52D197}"/>
    <cellStyle name="Vírgula 2 3 4 2 7" xfId="3056" xr:uid="{274ED94E-BC26-469B-82ED-0933E14CC282}"/>
    <cellStyle name="Vírgula 2 3 4 3" xfId="575" xr:uid="{00000000-0005-0000-0000-00006C060000}"/>
    <cellStyle name="Vírgula 2 3 4 3 2" xfId="936" xr:uid="{00000000-0005-0000-0000-00006D060000}"/>
    <cellStyle name="Vírgula 2 3 4 3 2 2" xfId="2526" xr:uid="{00000000-0005-0000-0000-00006E060000}"/>
    <cellStyle name="Vírgula 2 3 4 3 2 2 2" xfId="5060" xr:uid="{CB2BE3D1-5658-4A39-8B19-799E5FFD32F1}"/>
    <cellStyle name="Vírgula 2 3 4 3 2 3" xfId="3474" xr:uid="{549B7BAB-2B48-428A-A239-0EF9DDCF161B}"/>
    <cellStyle name="Vírgula 2 3 4 3 3" xfId="1252" xr:uid="{00000000-0005-0000-0000-00006F060000}"/>
    <cellStyle name="Vírgula 2 3 4 3 3 2" xfId="2842" xr:uid="{00000000-0005-0000-0000-000070060000}"/>
    <cellStyle name="Vírgula 2 3 4 3 3 2 2" xfId="5376" xr:uid="{A6C5F8DB-CED6-4A79-BDEC-384AEB5BDFCE}"/>
    <cellStyle name="Vírgula 2 3 4 3 3 3" xfId="3790" xr:uid="{8E2D1E75-776F-4228-A5C4-1B276AA00D86}"/>
    <cellStyle name="Vírgula 2 3 4 3 4" xfId="1568" xr:uid="{00000000-0005-0000-0000-000071060000}"/>
    <cellStyle name="Vírgula 2 3 4 3 4 2" xfId="4106" xr:uid="{AE060A9C-7974-4503-BBB9-83A857E85090}"/>
    <cellStyle name="Vírgula 2 3 4 3 5" xfId="1889" xr:uid="{00000000-0005-0000-0000-000072060000}"/>
    <cellStyle name="Vírgula 2 3 4 3 5 2" xfId="4427" xr:uid="{50B3D92C-6FFE-4927-88BF-F36CFEBDA690}"/>
    <cellStyle name="Vírgula 2 3 4 3 6" xfId="2210" xr:uid="{00000000-0005-0000-0000-000073060000}"/>
    <cellStyle name="Vírgula 2 3 4 3 6 2" xfId="4744" xr:uid="{B424281A-D502-430C-B6A7-E55E326625D3}"/>
    <cellStyle name="Vírgula 2 3 4 3 7" xfId="3158" xr:uid="{BC02F55A-054D-454F-9188-2B87B70B3A42}"/>
    <cellStyle name="Vírgula 2 3 4 4" xfId="732" xr:uid="{00000000-0005-0000-0000-000074060000}"/>
    <cellStyle name="Vírgula 2 3 4 4 2" xfId="2322" xr:uid="{00000000-0005-0000-0000-000075060000}"/>
    <cellStyle name="Vírgula 2 3 4 4 2 2" xfId="4856" xr:uid="{8A8AE2ED-AEEF-4467-BAA1-A1431B5F5FAF}"/>
    <cellStyle name="Vírgula 2 3 4 4 3" xfId="3270" xr:uid="{A99890BA-0DC1-4E57-A6FD-ABF87535A18E}"/>
    <cellStyle name="Vírgula 2 3 4 5" xfId="1048" xr:uid="{00000000-0005-0000-0000-000076060000}"/>
    <cellStyle name="Vírgula 2 3 4 5 2" xfId="2638" xr:uid="{00000000-0005-0000-0000-000077060000}"/>
    <cellStyle name="Vírgula 2 3 4 5 2 2" xfId="5172" xr:uid="{AFCF12FF-9B53-4FE5-BB62-B4388FF59895}"/>
    <cellStyle name="Vírgula 2 3 4 5 3" xfId="3586" xr:uid="{50043F6A-DE9D-4155-887C-7A9AFEC5CFE7}"/>
    <cellStyle name="Vírgula 2 3 4 6" xfId="1364" xr:uid="{00000000-0005-0000-0000-000078060000}"/>
    <cellStyle name="Vírgula 2 3 4 6 2" xfId="3902" xr:uid="{4A4B7CEB-47AC-45AC-9691-118BE45041BD}"/>
    <cellStyle name="Vírgula 2 3 4 7" xfId="1685" xr:uid="{00000000-0005-0000-0000-000079060000}"/>
    <cellStyle name="Vírgula 2 3 4 7 2" xfId="4223" xr:uid="{5F22BE95-2E60-4B40-9F8B-52E1BB54241E}"/>
    <cellStyle name="Vírgula 2 3 4 8" xfId="2006" xr:uid="{00000000-0005-0000-0000-00007A060000}"/>
    <cellStyle name="Vírgula 2 3 4 8 2" xfId="4540" xr:uid="{07DE625F-2D8A-4CBA-A5AF-1C26A891EDCB}"/>
    <cellStyle name="Vírgula 2 3 4 9" xfId="2954" xr:uid="{FAC25020-DEB5-44F1-B4C9-58B73C7192A1}"/>
    <cellStyle name="Vírgula 2 3 5" xfId="177" xr:uid="{00000000-0005-0000-0000-00007B060000}"/>
    <cellStyle name="Vírgula 2 3 5 2" xfId="391" xr:uid="{00000000-0005-0000-0000-00007C060000}"/>
    <cellStyle name="Vírgula 2 3 5 2 2" xfId="848" xr:uid="{00000000-0005-0000-0000-00007D060000}"/>
    <cellStyle name="Vírgula 2 3 5 2 2 2" xfId="2438" xr:uid="{00000000-0005-0000-0000-00007E060000}"/>
    <cellStyle name="Vírgula 2 3 5 2 2 2 2" xfId="4972" xr:uid="{196F65C3-2568-473D-A2CC-CA1581FC56EE}"/>
    <cellStyle name="Vírgula 2 3 5 2 2 3" xfId="3386" xr:uid="{ADAA64A1-EDCF-4908-949A-F977FEB8EA10}"/>
    <cellStyle name="Vírgula 2 3 5 2 3" xfId="1164" xr:uid="{00000000-0005-0000-0000-00007F060000}"/>
    <cellStyle name="Vírgula 2 3 5 2 3 2" xfId="2754" xr:uid="{00000000-0005-0000-0000-000080060000}"/>
    <cellStyle name="Vírgula 2 3 5 2 3 2 2" xfId="5288" xr:uid="{4D3BD644-0FF7-4B62-8D21-7A9A3178F78A}"/>
    <cellStyle name="Vírgula 2 3 5 2 3 3" xfId="3702" xr:uid="{822411EC-B7E3-4734-A0DA-9288C2679A5B}"/>
    <cellStyle name="Vírgula 2 3 5 2 4" xfId="1480" xr:uid="{00000000-0005-0000-0000-000081060000}"/>
    <cellStyle name="Vírgula 2 3 5 2 4 2" xfId="4018" xr:uid="{58A59771-1D77-406A-A068-5639F78507B3}"/>
    <cellStyle name="Vírgula 2 3 5 2 5" xfId="1801" xr:uid="{00000000-0005-0000-0000-000082060000}"/>
    <cellStyle name="Vírgula 2 3 5 2 5 2" xfId="4339" xr:uid="{035DF517-84B1-4986-B995-981E4F708289}"/>
    <cellStyle name="Vírgula 2 3 5 2 6" xfId="2122" xr:uid="{00000000-0005-0000-0000-000083060000}"/>
    <cellStyle name="Vírgula 2 3 5 2 6 2" xfId="4656" xr:uid="{21D1BB48-B260-49D8-AC8A-5F26F0E0231E}"/>
    <cellStyle name="Vírgula 2 3 5 2 7" xfId="3070" xr:uid="{82ABC8FA-BB2D-40BE-9953-FD1DBDD837C1}"/>
    <cellStyle name="Vírgula 2 3 5 3" xfId="605" xr:uid="{00000000-0005-0000-0000-000084060000}"/>
    <cellStyle name="Vírgula 2 3 5 3 2" xfId="950" xr:uid="{00000000-0005-0000-0000-000085060000}"/>
    <cellStyle name="Vírgula 2 3 5 3 2 2" xfId="2540" xr:uid="{00000000-0005-0000-0000-000086060000}"/>
    <cellStyle name="Vírgula 2 3 5 3 2 2 2" xfId="5074" xr:uid="{5FA59B62-E9F5-4FC3-90CD-290A32C738E6}"/>
    <cellStyle name="Vírgula 2 3 5 3 2 3" xfId="3488" xr:uid="{863D1FB5-A850-4CC3-8A11-B6C3E09081FE}"/>
    <cellStyle name="Vírgula 2 3 5 3 3" xfId="1266" xr:uid="{00000000-0005-0000-0000-000087060000}"/>
    <cellStyle name="Vírgula 2 3 5 3 3 2" xfId="2856" xr:uid="{00000000-0005-0000-0000-000088060000}"/>
    <cellStyle name="Vírgula 2 3 5 3 3 2 2" xfId="5390" xr:uid="{BD4412B8-B202-49A2-98D5-5C6E1968C84D}"/>
    <cellStyle name="Vírgula 2 3 5 3 3 3" xfId="3804" xr:uid="{77F61C6F-1026-4799-9D49-9D35882C790B}"/>
    <cellStyle name="Vírgula 2 3 5 3 4" xfId="1582" xr:uid="{00000000-0005-0000-0000-000089060000}"/>
    <cellStyle name="Vírgula 2 3 5 3 4 2" xfId="4120" xr:uid="{CA713BFA-F765-4232-9043-63344B9A02EC}"/>
    <cellStyle name="Vírgula 2 3 5 3 5" xfId="1903" xr:uid="{00000000-0005-0000-0000-00008A060000}"/>
    <cellStyle name="Vírgula 2 3 5 3 5 2" xfId="4441" xr:uid="{D86C8226-A1A1-459F-ADB4-CEEB1C2A2A64}"/>
    <cellStyle name="Vírgula 2 3 5 3 6" xfId="2224" xr:uid="{00000000-0005-0000-0000-00008B060000}"/>
    <cellStyle name="Vírgula 2 3 5 3 6 2" xfId="4758" xr:uid="{E9F43CEA-2DC3-4FB2-99B5-42B28997642C}"/>
    <cellStyle name="Vírgula 2 3 5 3 7" xfId="3172" xr:uid="{1C40DA83-869D-4FF6-AF0A-9C872CD412DB}"/>
    <cellStyle name="Vírgula 2 3 5 4" xfId="746" xr:uid="{00000000-0005-0000-0000-00008C060000}"/>
    <cellStyle name="Vírgula 2 3 5 4 2" xfId="2336" xr:uid="{00000000-0005-0000-0000-00008D060000}"/>
    <cellStyle name="Vírgula 2 3 5 4 2 2" xfId="4870" xr:uid="{FC7D24F8-964D-47BF-804A-4825DC29E3FD}"/>
    <cellStyle name="Vírgula 2 3 5 4 3" xfId="3284" xr:uid="{AF241DAD-E12D-4E74-9AD7-294CB1831DEB}"/>
    <cellStyle name="Vírgula 2 3 5 5" xfId="1062" xr:uid="{00000000-0005-0000-0000-00008E060000}"/>
    <cellStyle name="Vírgula 2 3 5 5 2" xfId="2652" xr:uid="{00000000-0005-0000-0000-00008F060000}"/>
    <cellStyle name="Vírgula 2 3 5 5 2 2" xfId="5186" xr:uid="{E0753FDA-6624-4E33-A440-51EE2AE6F20E}"/>
    <cellStyle name="Vírgula 2 3 5 5 3" xfId="3600" xr:uid="{78890C91-9DF0-4DAF-B1BB-0AD862D5252C}"/>
    <cellStyle name="Vírgula 2 3 5 6" xfId="1378" xr:uid="{00000000-0005-0000-0000-000090060000}"/>
    <cellStyle name="Vírgula 2 3 5 6 2" xfId="3916" xr:uid="{5AF7F180-C590-4CFE-91BC-C11EF4014C9C}"/>
    <cellStyle name="Vírgula 2 3 5 7" xfId="1699" xr:uid="{00000000-0005-0000-0000-000091060000}"/>
    <cellStyle name="Vírgula 2 3 5 7 2" xfId="4237" xr:uid="{BE5DE389-3C8E-481B-BBD5-3ED9B95F28C5}"/>
    <cellStyle name="Vírgula 2 3 5 8" xfId="2020" xr:uid="{00000000-0005-0000-0000-000092060000}"/>
    <cellStyle name="Vírgula 2 3 5 8 2" xfId="4554" xr:uid="{BE2113BE-8697-4D06-98BB-6E089E03BCCC}"/>
    <cellStyle name="Vírgula 2 3 5 9" xfId="2968" xr:uid="{617FE015-7710-4C41-ADFD-B30539E11910}"/>
    <cellStyle name="Vírgula 2 3 6" xfId="207" xr:uid="{00000000-0005-0000-0000-000093060000}"/>
    <cellStyle name="Vírgula 2 3 6 2" xfId="421" xr:uid="{00000000-0005-0000-0000-000094060000}"/>
    <cellStyle name="Vírgula 2 3 6 2 2" xfId="862" xr:uid="{00000000-0005-0000-0000-000095060000}"/>
    <cellStyle name="Vírgula 2 3 6 2 2 2" xfId="2452" xr:uid="{00000000-0005-0000-0000-000096060000}"/>
    <cellStyle name="Vírgula 2 3 6 2 2 2 2" xfId="4986" xr:uid="{20BE6520-E1FC-4522-9F68-F007889D4C9E}"/>
    <cellStyle name="Vírgula 2 3 6 2 2 3" xfId="3400" xr:uid="{B769DC4E-1717-4164-B76F-DBE6D5D3CBA4}"/>
    <cellStyle name="Vírgula 2 3 6 2 3" xfId="1178" xr:uid="{00000000-0005-0000-0000-000097060000}"/>
    <cellStyle name="Vírgula 2 3 6 2 3 2" xfId="2768" xr:uid="{00000000-0005-0000-0000-000098060000}"/>
    <cellStyle name="Vírgula 2 3 6 2 3 2 2" xfId="5302" xr:uid="{4ED96739-9CFC-46BA-BE27-16DC5EA53C99}"/>
    <cellStyle name="Vírgula 2 3 6 2 3 3" xfId="3716" xr:uid="{228B69AA-C841-4C4D-8881-5A65C3A4D4E3}"/>
    <cellStyle name="Vírgula 2 3 6 2 4" xfId="1494" xr:uid="{00000000-0005-0000-0000-000099060000}"/>
    <cellStyle name="Vírgula 2 3 6 2 4 2" xfId="4032" xr:uid="{377C64B7-0286-44FB-BDDD-5F18C4255793}"/>
    <cellStyle name="Vírgula 2 3 6 2 5" xfId="1815" xr:uid="{00000000-0005-0000-0000-00009A060000}"/>
    <cellStyle name="Vírgula 2 3 6 2 5 2" xfId="4353" xr:uid="{DE773D49-AA1B-4F7A-8991-D0AD0E7D2899}"/>
    <cellStyle name="Vírgula 2 3 6 2 6" xfId="2136" xr:uid="{00000000-0005-0000-0000-00009B060000}"/>
    <cellStyle name="Vírgula 2 3 6 2 6 2" xfId="4670" xr:uid="{BE236F28-2DA5-49F7-8173-24815C6C4AFC}"/>
    <cellStyle name="Vírgula 2 3 6 2 7" xfId="3084" xr:uid="{242266F4-8801-464B-A401-9849AF99703C}"/>
    <cellStyle name="Vírgula 2 3 6 3" xfId="635" xr:uid="{00000000-0005-0000-0000-00009C060000}"/>
    <cellStyle name="Vírgula 2 3 6 3 2" xfId="964" xr:uid="{00000000-0005-0000-0000-00009D060000}"/>
    <cellStyle name="Vírgula 2 3 6 3 2 2" xfId="2554" xr:uid="{00000000-0005-0000-0000-00009E060000}"/>
    <cellStyle name="Vírgula 2 3 6 3 2 2 2" xfId="5088" xr:uid="{C2AC6C85-E723-4874-8014-C2429F4D3DBB}"/>
    <cellStyle name="Vírgula 2 3 6 3 2 3" xfId="3502" xr:uid="{AB54A06E-2122-4681-AAE8-37D4BE6DF952}"/>
    <cellStyle name="Vírgula 2 3 6 3 3" xfId="1280" xr:uid="{00000000-0005-0000-0000-00009F060000}"/>
    <cellStyle name="Vírgula 2 3 6 3 3 2" xfId="2870" xr:uid="{00000000-0005-0000-0000-0000A0060000}"/>
    <cellStyle name="Vírgula 2 3 6 3 3 2 2" xfId="5404" xr:uid="{18573942-A960-4566-9A76-0C2ECB938D8B}"/>
    <cellStyle name="Vírgula 2 3 6 3 3 3" xfId="3818" xr:uid="{E0E6C1D2-C22C-431F-B0DD-2509D5C026E4}"/>
    <cellStyle name="Vírgula 2 3 6 3 4" xfId="1596" xr:uid="{00000000-0005-0000-0000-0000A1060000}"/>
    <cellStyle name="Vírgula 2 3 6 3 4 2" xfId="4134" xr:uid="{C36ADD8D-7465-4BFA-8E62-6F7E4CB4AB7C}"/>
    <cellStyle name="Vírgula 2 3 6 3 5" xfId="1917" xr:uid="{00000000-0005-0000-0000-0000A2060000}"/>
    <cellStyle name="Vírgula 2 3 6 3 5 2" xfId="4455" xr:uid="{CFFB6826-ADDF-479F-8DC8-643852D384FE}"/>
    <cellStyle name="Vírgula 2 3 6 3 6" xfId="2238" xr:uid="{00000000-0005-0000-0000-0000A3060000}"/>
    <cellStyle name="Vírgula 2 3 6 3 6 2" xfId="4772" xr:uid="{A91BAFFF-0AA0-45A6-A15A-59348E572E79}"/>
    <cellStyle name="Vírgula 2 3 6 3 7" xfId="3186" xr:uid="{C5E24682-B061-4D48-BD23-0D2A9AA173A9}"/>
    <cellStyle name="Vírgula 2 3 6 4" xfId="760" xr:uid="{00000000-0005-0000-0000-0000A4060000}"/>
    <cellStyle name="Vírgula 2 3 6 4 2" xfId="2350" xr:uid="{00000000-0005-0000-0000-0000A5060000}"/>
    <cellStyle name="Vírgula 2 3 6 4 2 2" xfId="4884" xr:uid="{003B4D4E-5C29-453B-A25A-1C12EEF2704B}"/>
    <cellStyle name="Vírgula 2 3 6 4 3" xfId="3298" xr:uid="{2020ACBE-0561-4FAB-8E3C-C888C3AD6F94}"/>
    <cellStyle name="Vírgula 2 3 6 5" xfId="1076" xr:uid="{00000000-0005-0000-0000-0000A6060000}"/>
    <cellStyle name="Vírgula 2 3 6 5 2" xfId="2666" xr:uid="{00000000-0005-0000-0000-0000A7060000}"/>
    <cellStyle name="Vírgula 2 3 6 5 2 2" xfId="5200" xr:uid="{39561D06-96AC-40A2-96EB-5E54FCF5C32D}"/>
    <cellStyle name="Vírgula 2 3 6 5 3" xfId="3614" xr:uid="{9C19DEC1-A091-45EF-BCCA-1683B3E8D6A8}"/>
    <cellStyle name="Vírgula 2 3 6 6" xfId="1392" xr:uid="{00000000-0005-0000-0000-0000A8060000}"/>
    <cellStyle name="Vírgula 2 3 6 6 2" xfId="3930" xr:uid="{D107B151-968A-43C7-A1B5-B6195B875378}"/>
    <cellStyle name="Vírgula 2 3 6 7" xfId="1713" xr:uid="{00000000-0005-0000-0000-0000A9060000}"/>
    <cellStyle name="Vírgula 2 3 6 7 2" xfId="4251" xr:uid="{82641E44-C405-4100-BE76-3271D476BD0B}"/>
    <cellStyle name="Vírgula 2 3 6 8" xfId="2034" xr:uid="{00000000-0005-0000-0000-0000AA060000}"/>
    <cellStyle name="Vírgula 2 3 6 8 2" xfId="4568" xr:uid="{7B2ED8EA-69C4-4EFD-9AF8-126C955B8A1D}"/>
    <cellStyle name="Vírgula 2 3 6 9" xfId="2982" xr:uid="{10264319-7298-4B40-A724-0EE3E011A099}"/>
    <cellStyle name="Vírgula 2 3 7" xfId="85" xr:uid="{00000000-0005-0000-0000-0000AB060000}"/>
    <cellStyle name="Vírgula 2 3 7 2" xfId="299" xr:uid="{00000000-0005-0000-0000-0000AC060000}"/>
    <cellStyle name="Vírgula 2 3 7 2 2" xfId="804" xr:uid="{00000000-0005-0000-0000-0000AD060000}"/>
    <cellStyle name="Vírgula 2 3 7 2 2 2" xfId="2394" xr:uid="{00000000-0005-0000-0000-0000AE060000}"/>
    <cellStyle name="Vírgula 2 3 7 2 2 2 2" xfId="4928" xr:uid="{C9F01957-D349-47EC-92A6-5F1053829C38}"/>
    <cellStyle name="Vírgula 2 3 7 2 2 3" xfId="3342" xr:uid="{CA31EDCD-734C-4160-9ACF-A59F0ECE5E72}"/>
    <cellStyle name="Vírgula 2 3 7 2 3" xfId="1120" xr:uid="{00000000-0005-0000-0000-0000AF060000}"/>
    <cellStyle name="Vírgula 2 3 7 2 3 2" xfId="2710" xr:uid="{00000000-0005-0000-0000-0000B0060000}"/>
    <cellStyle name="Vírgula 2 3 7 2 3 2 2" xfId="5244" xr:uid="{4BD5DC78-C705-43F9-AC69-F5559D5CFFEE}"/>
    <cellStyle name="Vírgula 2 3 7 2 3 3" xfId="3658" xr:uid="{9BFB7A4F-4CC3-4348-A674-A101880E1347}"/>
    <cellStyle name="Vírgula 2 3 7 2 4" xfId="1436" xr:uid="{00000000-0005-0000-0000-0000B1060000}"/>
    <cellStyle name="Vírgula 2 3 7 2 4 2" xfId="3974" xr:uid="{B66A47A3-B3BD-4155-BFA7-A10701466387}"/>
    <cellStyle name="Vírgula 2 3 7 2 5" xfId="1757" xr:uid="{00000000-0005-0000-0000-0000B2060000}"/>
    <cellStyle name="Vírgula 2 3 7 2 5 2" xfId="4295" xr:uid="{60307FFE-7570-4361-8F25-19A065503A6A}"/>
    <cellStyle name="Vírgula 2 3 7 2 6" xfId="2078" xr:uid="{00000000-0005-0000-0000-0000B3060000}"/>
    <cellStyle name="Vírgula 2 3 7 2 6 2" xfId="4612" xr:uid="{E715DA99-E2CA-46E6-8795-EF08703441CA}"/>
    <cellStyle name="Vírgula 2 3 7 2 7" xfId="3026" xr:uid="{DEEED781-ECDB-4D9E-B0A1-CB9F0D2B16DA}"/>
    <cellStyle name="Vírgula 2 3 7 3" xfId="513" xr:uid="{00000000-0005-0000-0000-0000B4060000}"/>
    <cellStyle name="Vírgula 2 3 7 3 2" xfId="906" xr:uid="{00000000-0005-0000-0000-0000B5060000}"/>
    <cellStyle name="Vírgula 2 3 7 3 2 2" xfId="2496" xr:uid="{00000000-0005-0000-0000-0000B6060000}"/>
    <cellStyle name="Vírgula 2 3 7 3 2 2 2" xfId="5030" xr:uid="{F77CE656-DE64-4C4E-A4EE-6D861325EA23}"/>
    <cellStyle name="Vírgula 2 3 7 3 2 3" xfId="3444" xr:uid="{A0D4EAFE-5E8A-4B58-88A1-BB4959E37323}"/>
    <cellStyle name="Vírgula 2 3 7 3 3" xfId="1222" xr:uid="{00000000-0005-0000-0000-0000B7060000}"/>
    <cellStyle name="Vírgula 2 3 7 3 3 2" xfId="2812" xr:uid="{00000000-0005-0000-0000-0000B8060000}"/>
    <cellStyle name="Vírgula 2 3 7 3 3 2 2" xfId="5346" xr:uid="{1B58D930-F562-4D4B-BA6E-B692C77569D9}"/>
    <cellStyle name="Vírgula 2 3 7 3 3 3" xfId="3760" xr:uid="{C06B9C63-1822-4ECA-A765-523D7989312F}"/>
    <cellStyle name="Vírgula 2 3 7 3 4" xfId="1538" xr:uid="{00000000-0005-0000-0000-0000B9060000}"/>
    <cellStyle name="Vírgula 2 3 7 3 4 2" xfId="4076" xr:uid="{FBF50B59-BAB0-4505-B86D-BE0C6B7A21A1}"/>
    <cellStyle name="Vírgula 2 3 7 3 5" xfId="1859" xr:uid="{00000000-0005-0000-0000-0000BA060000}"/>
    <cellStyle name="Vírgula 2 3 7 3 5 2" xfId="4397" xr:uid="{22B1AD50-9C94-4F7C-9D80-06A873B4274B}"/>
    <cellStyle name="Vírgula 2 3 7 3 6" xfId="2180" xr:uid="{00000000-0005-0000-0000-0000BB060000}"/>
    <cellStyle name="Vírgula 2 3 7 3 6 2" xfId="4714" xr:uid="{8A97FA6F-AB94-4378-AA90-2DB98C6306E3}"/>
    <cellStyle name="Vírgula 2 3 7 3 7" xfId="3128" xr:uid="{E35C649D-816F-4165-9023-E9DAFAC3DB3C}"/>
    <cellStyle name="Vírgula 2 3 7 4" xfId="702" xr:uid="{00000000-0005-0000-0000-0000BC060000}"/>
    <cellStyle name="Vírgula 2 3 7 4 2" xfId="2292" xr:uid="{00000000-0005-0000-0000-0000BD060000}"/>
    <cellStyle name="Vírgula 2 3 7 4 2 2" xfId="4826" xr:uid="{149851D7-DED0-44D0-AF6E-F268BCFC2E23}"/>
    <cellStyle name="Vírgula 2 3 7 4 3" xfId="3240" xr:uid="{3C59C8B3-B174-4C6E-AAAA-DDA90027931D}"/>
    <cellStyle name="Vírgula 2 3 7 5" xfId="1018" xr:uid="{00000000-0005-0000-0000-0000BE060000}"/>
    <cellStyle name="Vírgula 2 3 7 5 2" xfId="2608" xr:uid="{00000000-0005-0000-0000-0000BF060000}"/>
    <cellStyle name="Vírgula 2 3 7 5 2 2" xfId="5142" xr:uid="{47536B9E-6A9C-4712-82B2-ACAB1C6AF391}"/>
    <cellStyle name="Vírgula 2 3 7 5 3" xfId="3556" xr:uid="{7D1409AF-5E5F-43B8-8BD2-1F1C5DAB3D5F}"/>
    <cellStyle name="Vírgula 2 3 7 6" xfId="1334" xr:uid="{00000000-0005-0000-0000-0000C0060000}"/>
    <cellStyle name="Vírgula 2 3 7 6 2" xfId="3872" xr:uid="{71000309-D111-40E5-A9BD-F020E6B40696}"/>
    <cellStyle name="Vírgula 2 3 7 7" xfId="1655" xr:uid="{00000000-0005-0000-0000-0000C1060000}"/>
    <cellStyle name="Vírgula 2 3 7 7 2" xfId="4193" xr:uid="{134FF7E7-1492-4928-9011-F84DC5FAFB1A}"/>
    <cellStyle name="Vírgula 2 3 7 8" xfId="1976" xr:uid="{00000000-0005-0000-0000-0000C2060000}"/>
    <cellStyle name="Vírgula 2 3 7 8 2" xfId="4510" xr:uid="{944ACA06-032F-401B-9059-6C734BC549DC}"/>
    <cellStyle name="Vírgula 2 3 7 9" xfId="2924" xr:uid="{7693BF4C-15D4-474B-8F70-D6C12C07CEC7}"/>
    <cellStyle name="Vírgula 2 3 8" xfId="54" xr:uid="{00000000-0005-0000-0000-0000C3060000}"/>
    <cellStyle name="Vírgula 2 3 8 2" xfId="268" xr:uid="{00000000-0005-0000-0000-0000C4060000}"/>
    <cellStyle name="Vírgula 2 3 8 2 2" xfId="789" xr:uid="{00000000-0005-0000-0000-0000C5060000}"/>
    <cellStyle name="Vírgula 2 3 8 2 2 2" xfId="2379" xr:uid="{00000000-0005-0000-0000-0000C6060000}"/>
    <cellStyle name="Vírgula 2 3 8 2 2 2 2" xfId="4913" xr:uid="{9EFE4455-C42F-404A-B9A9-4994C1834731}"/>
    <cellStyle name="Vírgula 2 3 8 2 2 3" xfId="3327" xr:uid="{DA270E71-E209-44CC-948A-61936C5E7DAC}"/>
    <cellStyle name="Vírgula 2 3 8 2 3" xfId="1105" xr:uid="{00000000-0005-0000-0000-0000C7060000}"/>
    <cellStyle name="Vírgula 2 3 8 2 3 2" xfId="2695" xr:uid="{00000000-0005-0000-0000-0000C8060000}"/>
    <cellStyle name="Vírgula 2 3 8 2 3 2 2" xfId="5229" xr:uid="{46E7509A-BFFF-40DE-9126-534AA5092ABA}"/>
    <cellStyle name="Vírgula 2 3 8 2 3 3" xfId="3643" xr:uid="{0C8EA7C9-D5C0-4FA2-BF94-844D7DB3A39C}"/>
    <cellStyle name="Vírgula 2 3 8 2 4" xfId="1421" xr:uid="{00000000-0005-0000-0000-0000C9060000}"/>
    <cellStyle name="Vírgula 2 3 8 2 4 2" xfId="3959" xr:uid="{9DA5FB6B-A448-4146-95C9-FEB6096120D7}"/>
    <cellStyle name="Vírgula 2 3 8 2 5" xfId="1742" xr:uid="{00000000-0005-0000-0000-0000CA060000}"/>
    <cellStyle name="Vírgula 2 3 8 2 5 2" xfId="4280" xr:uid="{7D53EE5C-E3C2-4F5A-B8E6-86A91BC75834}"/>
    <cellStyle name="Vírgula 2 3 8 2 6" xfId="2063" xr:uid="{00000000-0005-0000-0000-0000CB060000}"/>
    <cellStyle name="Vírgula 2 3 8 2 6 2" xfId="4597" xr:uid="{C924A947-C802-4197-B234-B22AE056FEA3}"/>
    <cellStyle name="Vírgula 2 3 8 2 7" xfId="3011" xr:uid="{B9D07B1D-81D8-41E5-8BCE-CB8C0D4B7D2A}"/>
    <cellStyle name="Vírgula 2 3 8 3" xfId="482" xr:uid="{00000000-0005-0000-0000-0000CC060000}"/>
    <cellStyle name="Vírgula 2 3 8 3 2" xfId="891" xr:uid="{00000000-0005-0000-0000-0000CD060000}"/>
    <cellStyle name="Vírgula 2 3 8 3 2 2" xfId="2481" xr:uid="{00000000-0005-0000-0000-0000CE060000}"/>
    <cellStyle name="Vírgula 2 3 8 3 2 2 2" xfId="5015" xr:uid="{8B361802-6623-4304-BF0E-731DD4A2A3D7}"/>
    <cellStyle name="Vírgula 2 3 8 3 2 3" xfId="3429" xr:uid="{0B818FBA-EEF4-460B-BDE9-D44243AC236A}"/>
    <cellStyle name="Vírgula 2 3 8 3 3" xfId="1207" xr:uid="{00000000-0005-0000-0000-0000CF060000}"/>
    <cellStyle name="Vírgula 2 3 8 3 3 2" xfId="2797" xr:uid="{00000000-0005-0000-0000-0000D0060000}"/>
    <cellStyle name="Vírgula 2 3 8 3 3 2 2" xfId="5331" xr:uid="{605C70A5-0CDD-47D0-A5A4-173AE624B8B7}"/>
    <cellStyle name="Vírgula 2 3 8 3 3 3" xfId="3745" xr:uid="{8E492ACD-9184-4449-982E-3DB678D3433E}"/>
    <cellStyle name="Vírgula 2 3 8 3 4" xfId="1523" xr:uid="{00000000-0005-0000-0000-0000D1060000}"/>
    <cellStyle name="Vírgula 2 3 8 3 4 2" xfId="4061" xr:uid="{A3F8A412-1216-43D4-A867-82E8356DE692}"/>
    <cellStyle name="Vírgula 2 3 8 3 5" xfId="1844" xr:uid="{00000000-0005-0000-0000-0000D2060000}"/>
    <cellStyle name="Vírgula 2 3 8 3 5 2" xfId="4382" xr:uid="{05CA5B63-892F-43E0-B788-EDFB663AE8B7}"/>
    <cellStyle name="Vírgula 2 3 8 3 6" xfId="2165" xr:uid="{00000000-0005-0000-0000-0000D3060000}"/>
    <cellStyle name="Vírgula 2 3 8 3 6 2" xfId="4699" xr:uid="{19570D55-6A31-42CA-B114-564F94CF9629}"/>
    <cellStyle name="Vírgula 2 3 8 3 7" xfId="3113" xr:uid="{74A2F86E-38C2-426C-8CA6-D624DAB35524}"/>
    <cellStyle name="Vírgula 2 3 8 4" xfId="687" xr:uid="{00000000-0005-0000-0000-0000D4060000}"/>
    <cellStyle name="Vírgula 2 3 8 4 2" xfId="2277" xr:uid="{00000000-0005-0000-0000-0000D5060000}"/>
    <cellStyle name="Vírgula 2 3 8 4 2 2" xfId="4811" xr:uid="{FF16A4DE-AB72-484F-82FE-F90F3C2D89DE}"/>
    <cellStyle name="Vírgula 2 3 8 4 3" xfId="3225" xr:uid="{3F4C489C-488A-47BF-AB3F-34336A1DE38A}"/>
    <cellStyle name="Vírgula 2 3 8 5" xfId="1003" xr:uid="{00000000-0005-0000-0000-0000D6060000}"/>
    <cellStyle name="Vírgula 2 3 8 5 2" xfId="2593" xr:uid="{00000000-0005-0000-0000-0000D7060000}"/>
    <cellStyle name="Vírgula 2 3 8 5 2 2" xfId="5127" xr:uid="{BB86B218-5F0C-4A8A-914D-322482F4872C}"/>
    <cellStyle name="Vírgula 2 3 8 5 3" xfId="3541" xr:uid="{C531DCFD-886B-4010-89A8-DD2F1C61725D}"/>
    <cellStyle name="Vírgula 2 3 8 6" xfId="1319" xr:uid="{00000000-0005-0000-0000-0000D8060000}"/>
    <cellStyle name="Vírgula 2 3 8 6 2" xfId="3857" xr:uid="{99F77627-647C-4BC6-95DE-9528D530C7DD}"/>
    <cellStyle name="Vírgula 2 3 8 7" xfId="1640" xr:uid="{00000000-0005-0000-0000-0000D9060000}"/>
    <cellStyle name="Vírgula 2 3 8 7 2" xfId="4178" xr:uid="{0EBFB579-0A3F-4340-94A4-A9CA8AC10B65}"/>
    <cellStyle name="Vírgula 2 3 8 8" xfId="1961" xr:uid="{00000000-0005-0000-0000-0000DA060000}"/>
    <cellStyle name="Vírgula 2 3 8 8 2" xfId="4495" xr:uid="{DC95F5D9-440E-4439-9820-294CD7296928}"/>
    <cellStyle name="Vírgula 2 3 8 9" xfId="2909" xr:uid="{BEA14130-B868-4CC6-A641-9AF069CF9BD3}"/>
    <cellStyle name="Vírgula 2 3 9" xfId="237" xr:uid="{00000000-0005-0000-0000-0000DB060000}"/>
    <cellStyle name="Vírgula 2 3 9 2" xfId="774" xr:uid="{00000000-0005-0000-0000-0000DC060000}"/>
    <cellStyle name="Vírgula 2 3 9 2 2" xfId="2364" xr:uid="{00000000-0005-0000-0000-0000DD060000}"/>
    <cellStyle name="Vírgula 2 3 9 2 2 2" xfId="4898" xr:uid="{4FD61F94-3A66-4D0E-B037-806EBFE0293E}"/>
    <cellStyle name="Vírgula 2 3 9 2 3" xfId="3312" xr:uid="{55F11C8F-DA65-4D9D-A09D-2560E56C1A45}"/>
    <cellStyle name="Vírgula 2 3 9 3" xfId="1090" xr:uid="{00000000-0005-0000-0000-0000DE060000}"/>
    <cellStyle name="Vírgula 2 3 9 3 2" xfId="2680" xr:uid="{00000000-0005-0000-0000-0000DF060000}"/>
    <cellStyle name="Vírgula 2 3 9 3 2 2" xfId="5214" xr:uid="{AD7B6F2A-5C12-4B87-B808-2F41EC00A36D}"/>
    <cellStyle name="Vírgula 2 3 9 3 3" xfId="3628" xr:uid="{E3B79A8E-056A-4E51-8B46-B23D6CE70874}"/>
    <cellStyle name="Vírgula 2 3 9 4" xfId="1406" xr:uid="{00000000-0005-0000-0000-0000E0060000}"/>
    <cellStyle name="Vírgula 2 3 9 4 2" xfId="3944" xr:uid="{11264045-707B-4EF6-8F9C-F1F547D83235}"/>
    <cellStyle name="Vírgula 2 3 9 5" xfId="1727" xr:uid="{00000000-0005-0000-0000-0000E1060000}"/>
    <cellStyle name="Vírgula 2 3 9 5 2" xfId="4265" xr:uid="{35EBF838-3E0E-44D7-8BCF-B6670990B9F5}"/>
    <cellStyle name="Vírgula 2 3 9 6" xfId="2048" xr:uid="{00000000-0005-0000-0000-0000E2060000}"/>
    <cellStyle name="Vírgula 2 3 9 6 2" xfId="4582" xr:uid="{917EFB3B-0FBA-4091-82B7-3A566EC084FD}"/>
    <cellStyle name="Vírgula 2 3 9 7" xfId="2996" xr:uid="{EE69B3CC-7E01-4B6E-8447-F595E84A09E0}"/>
    <cellStyle name="Vírgula 2 4" xfId="663" xr:uid="{00000000-0005-0000-0000-0000E3060000}"/>
    <cellStyle name="Vírgula 2 4 2" xfId="2253" xr:uid="{00000000-0005-0000-0000-0000E4060000}"/>
    <cellStyle name="Vírgula 2 4 2 2" xfId="4787" xr:uid="{AF7195F7-55F6-46B9-AEED-6043DA20D683}"/>
    <cellStyle name="Vírgula 2 4 3" xfId="3201" xr:uid="{71DBBB5A-2301-4B95-9FE3-03C9DD1567C0}"/>
    <cellStyle name="Vírgula 2 5" xfId="979" xr:uid="{00000000-0005-0000-0000-0000E5060000}"/>
    <cellStyle name="Vírgula 2 5 2" xfId="2569" xr:uid="{00000000-0005-0000-0000-0000E6060000}"/>
    <cellStyle name="Vírgula 2 5 2 2" xfId="5103" xr:uid="{A8FBB887-204F-4885-998F-EB8457800B15}"/>
    <cellStyle name="Vírgula 2 5 3" xfId="3517" xr:uid="{CD47042E-D0D5-4720-810A-29AA83B30981}"/>
    <cellStyle name="Vírgula 2 6" xfId="1295" xr:uid="{00000000-0005-0000-0000-0000E7060000}"/>
    <cellStyle name="Vírgula 2 6 2" xfId="3833" xr:uid="{B02F7C98-16CD-4219-8E63-79EC0D04EDF9}"/>
    <cellStyle name="Vírgula 2 7" xfId="1616" xr:uid="{00000000-0005-0000-0000-0000E8060000}"/>
    <cellStyle name="Vírgula 2 7 2" xfId="4154" xr:uid="{552A34ED-57D2-42BF-9E4B-F4E63ACDB0BA}"/>
    <cellStyle name="Vírgula 2 8" xfId="1933" xr:uid="{00000000-0005-0000-0000-0000E9060000}"/>
    <cellStyle name="Vírgula 2 8 2" xfId="4471" xr:uid="{AB51B0BC-5795-4E3D-B056-C346D0828271}"/>
    <cellStyle name="Vírgula 2 9" xfId="2885" xr:uid="{0760FBA8-37F6-42C5-88A6-EF41406997C7}"/>
    <cellStyle name="Vírgula 3" xfId="9" xr:uid="{00000000-0005-0000-0000-0000EA060000}"/>
    <cellStyle name="Vírgula 3 2" xfId="18" xr:uid="{00000000-0005-0000-0000-0000EB060000}"/>
    <cellStyle name="Vírgula 3 2 2" xfId="28" xr:uid="{00000000-0005-0000-0000-0000EC060000}"/>
    <cellStyle name="Vírgula 3 2 2 10" xfId="457" xr:uid="{00000000-0005-0000-0000-0000ED060000}"/>
    <cellStyle name="Vírgula 3 2 2 10 2" xfId="880" xr:uid="{00000000-0005-0000-0000-0000EE060000}"/>
    <cellStyle name="Vírgula 3 2 2 10 2 2" xfId="2470" xr:uid="{00000000-0005-0000-0000-0000EF060000}"/>
    <cellStyle name="Vírgula 3 2 2 10 2 2 2" xfId="5004" xr:uid="{950FD05D-4BE3-4AC4-978F-BC39ECE50BDE}"/>
    <cellStyle name="Vírgula 3 2 2 10 2 3" xfId="3418" xr:uid="{B3C6C4E6-2DCC-48B1-91F1-11F40E6490B6}"/>
    <cellStyle name="Vírgula 3 2 2 10 3" xfId="1196" xr:uid="{00000000-0005-0000-0000-0000F0060000}"/>
    <cellStyle name="Vírgula 3 2 2 10 3 2" xfId="2786" xr:uid="{00000000-0005-0000-0000-0000F1060000}"/>
    <cellStyle name="Vírgula 3 2 2 10 3 2 2" xfId="5320" xr:uid="{FBBD8913-772F-4BAC-ACFC-F3458CDB4134}"/>
    <cellStyle name="Vírgula 3 2 2 10 3 3" xfId="3734" xr:uid="{634E26F0-2FA8-4BAF-935D-6063E8386D07}"/>
    <cellStyle name="Vírgula 3 2 2 10 4" xfId="1512" xr:uid="{00000000-0005-0000-0000-0000F2060000}"/>
    <cellStyle name="Vírgula 3 2 2 10 4 2" xfId="4050" xr:uid="{728761F8-B05F-4189-A69F-D0D832C0FF13}"/>
    <cellStyle name="Vírgula 3 2 2 10 5" xfId="1833" xr:uid="{00000000-0005-0000-0000-0000F3060000}"/>
    <cellStyle name="Vírgula 3 2 2 10 5 2" xfId="4371" xr:uid="{B76CB07B-06DE-47DE-BD5E-DEE322560417}"/>
    <cellStyle name="Vírgula 3 2 2 10 6" xfId="2154" xr:uid="{00000000-0005-0000-0000-0000F4060000}"/>
    <cellStyle name="Vírgula 3 2 2 10 6 2" xfId="4688" xr:uid="{4BDBEC6F-9541-4849-800F-E5CF045BF869}"/>
    <cellStyle name="Vírgula 3 2 2 10 7" xfId="3102" xr:uid="{540F5529-CB23-4208-A255-DEC7DA642DCD}"/>
    <cellStyle name="Vírgula 3 2 2 11" xfId="676" xr:uid="{00000000-0005-0000-0000-0000F5060000}"/>
    <cellStyle name="Vírgula 3 2 2 11 2" xfId="2266" xr:uid="{00000000-0005-0000-0000-0000F6060000}"/>
    <cellStyle name="Vírgula 3 2 2 11 2 2" xfId="4800" xr:uid="{A98BCB0B-ABFA-4DBA-93B4-E8E2E7F13CA5}"/>
    <cellStyle name="Vírgula 3 2 2 11 3" xfId="3214" xr:uid="{1C43D97F-2E5B-4D14-AB42-28DF9E22B884}"/>
    <cellStyle name="Vírgula 3 2 2 12" xfId="992" xr:uid="{00000000-0005-0000-0000-0000F7060000}"/>
    <cellStyle name="Vírgula 3 2 2 12 2" xfId="2582" xr:uid="{00000000-0005-0000-0000-0000F8060000}"/>
    <cellStyle name="Vírgula 3 2 2 12 2 2" xfId="5116" xr:uid="{83CCF24F-D965-4B61-973C-C6E344A6C888}"/>
    <cellStyle name="Vírgula 3 2 2 12 3" xfId="3530" xr:uid="{1F8051D9-2C29-4275-A25E-3AC20E102109}"/>
    <cellStyle name="Vírgula 3 2 2 13" xfId="1308" xr:uid="{00000000-0005-0000-0000-0000F9060000}"/>
    <cellStyle name="Vírgula 3 2 2 13 2" xfId="3846" xr:uid="{444496D2-E48C-4C25-A2F1-E7CA60A9C99B}"/>
    <cellStyle name="Vírgula 3 2 2 14" xfId="1629" xr:uid="{00000000-0005-0000-0000-0000FA060000}"/>
    <cellStyle name="Vírgula 3 2 2 14 2" xfId="4167" xr:uid="{679F6F65-6C58-43FB-B616-4C0127C51420}"/>
    <cellStyle name="Vírgula 3 2 2 15" xfId="1949" xr:uid="{00000000-0005-0000-0000-0000FB060000}"/>
    <cellStyle name="Vírgula 3 2 2 15 2" xfId="4484" xr:uid="{C809D60D-6164-4C2F-8401-42C564F96782}"/>
    <cellStyle name="Vírgula 3 2 2 16" xfId="2898" xr:uid="{CB6017F2-F344-40AE-AEC2-28340AC612F4}"/>
    <cellStyle name="Vírgula 3 2 2 2" xfId="43" xr:uid="{00000000-0005-0000-0000-0000FC060000}"/>
    <cellStyle name="Vírgula 3 2 2 2 10" xfId="683" xr:uid="{00000000-0005-0000-0000-0000FD060000}"/>
    <cellStyle name="Vírgula 3 2 2 2 10 2" xfId="2273" xr:uid="{00000000-0005-0000-0000-0000FE060000}"/>
    <cellStyle name="Vírgula 3 2 2 2 10 2 2" xfId="4807" xr:uid="{EF61121D-CE44-4986-A3D4-F1D26F94A253}"/>
    <cellStyle name="Vírgula 3 2 2 2 10 3" xfId="3221" xr:uid="{8F83422D-863B-43F6-97DF-B2FF1C7A589F}"/>
    <cellStyle name="Vírgula 3 2 2 2 11" xfId="999" xr:uid="{00000000-0005-0000-0000-0000FF060000}"/>
    <cellStyle name="Vírgula 3 2 2 2 11 2" xfId="2589" xr:uid="{00000000-0005-0000-0000-000000070000}"/>
    <cellStyle name="Vírgula 3 2 2 2 11 2 2" xfId="5123" xr:uid="{1B63C44B-F65E-473C-952D-FAC33620F864}"/>
    <cellStyle name="Vírgula 3 2 2 2 11 3" xfId="3537" xr:uid="{FD376F2A-EC86-4878-A99E-603991C35E30}"/>
    <cellStyle name="Vírgula 3 2 2 2 12" xfId="1315" xr:uid="{00000000-0005-0000-0000-000001070000}"/>
    <cellStyle name="Vírgula 3 2 2 2 12 2" xfId="3853" xr:uid="{FFC6C2F5-00F9-458E-99F1-4A684F01CE18}"/>
    <cellStyle name="Vírgula 3 2 2 2 13" xfId="1636" xr:uid="{00000000-0005-0000-0000-000002070000}"/>
    <cellStyle name="Vírgula 3 2 2 2 13 2" xfId="4174" xr:uid="{1AC81BE2-BC9D-4BB0-843D-EDA95283C109}"/>
    <cellStyle name="Vírgula 3 2 2 2 14" xfId="1956" xr:uid="{00000000-0005-0000-0000-000003070000}"/>
    <cellStyle name="Vírgula 3 2 2 2 14 2" xfId="4491" xr:uid="{4323050A-7A2E-4A19-B043-4863B46084E9}"/>
    <cellStyle name="Vírgula 3 2 2 2 15" xfId="2905" xr:uid="{39F71D48-BE91-47F4-AD10-374A72A80C9A}"/>
    <cellStyle name="Vírgula 3 2 2 2 2" xfId="137" xr:uid="{00000000-0005-0000-0000-000004070000}"/>
    <cellStyle name="Vírgula 3 2 2 2 2 2" xfId="351" xr:uid="{00000000-0005-0000-0000-000005070000}"/>
    <cellStyle name="Vírgula 3 2 2 2 2 2 2" xfId="830" xr:uid="{00000000-0005-0000-0000-000006070000}"/>
    <cellStyle name="Vírgula 3 2 2 2 2 2 2 2" xfId="2420" xr:uid="{00000000-0005-0000-0000-000007070000}"/>
    <cellStyle name="Vírgula 3 2 2 2 2 2 2 2 2" xfId="4954" xr:uid="{09784638-E41C-4978-BF3D-BA27DBD25604}"/>
    <cellStyle name="Vírgula 3 2 2 2 2 2 2 3" xfId="3368" xr:uid="{86028F36-3F7E-40B0-B196-3E2DDD6CBCCF}"/>
    <cellStyle name="Vírgula 3 2 2 2 2 2 3" xfId="1146" xr:uid="{00000000-0005-0000-0000-000008070000}"/>
    <cellStyle name="Vírgula 3 2 2 2 2 2 3 2" xfId="2736" xr:uid="{00000000-0005-0000-0000-000009070000}"/>
    <cellStyle name="Vírgula 3 2 2 2 2 2 3 2 2" xfId="5270" xr:uid="{435B08E4-2A3A-4254-BEAC-D9E188553E16}"/>
    <cellStyle name="Vírgula 3 2 2 2 2 2 3 3" xfId="3684" xr:uid="{6D6544F8-EAE2-4650-90F6-6ABD6C1B9628}"/>
    <cellStyle name="Vírgula 3 2 2 2 2 2 4" xfId="1462" xr:uid="{00000000-0005-0000-0000-00000A070000}"/>
    <cellStyle name="Vírgula 3 2 2 2 2 2 4 2" xfId="4000" xr:uid="{8EFBA156-62D5-4D50-A36C-BA86DFD3D713}"/>
    <cellStyle name="Vírgula 3 2 2 2 2 2 5" xfId="1783" xr:uid="{00000000-0005-0000-0000-00000B070000}"/>
    <cellStyle name="Vírgula 3 2 2 2 2 2 5 2" xfId="4321" xr:uid="{69CFAB8E-637E-417E-93AC-5BF23B9E3555}"/>
    <cellStyle name="Vírgula 3 2 2 2 2 2 6" xfId="2104" xr:uid="{00000000-0005-0000-0000-00000C070000}"/>
    <cellStyle name="Vírgula 3 2 2 2 2 2 6 2" xfId="4638" xr:uid="{52F6A985-08EA-4FD5-8942-4ED25B6269BE}"/>
    <cellStyle name="Vírgula 3 2 2 2 2 2 7" xfId="3052" xr:uid="{22182B25-83F8-4B67-883A-72C5A2C15168}"/>
    <cellStyle name="Vírgula 3 2 2 2 2 3" xfId="565" xr:uid="{00000000-0005-0000-0000-00000D070000}"/>
    <cellStyle name="Vírgula 3 2 2 2 2 3 2" xfId="932" xr:uid="{00000000-0005-0000-0000-00000E070000}"/>
    <cellStyle name="Vírgula 3 2 2 2 2 3 2 2" xfId="2522" xr:uid="{00000000-0005-0000-0000-00000F070000}"/>
    <cellStyle name="Vírgula 3 2 2 2 2 3 2 2 2" xfId="5056" xr:uid="{30B75421-0353-41AC-AD73-5C7CAEBF7703}"/>
    <cellStyle name="Vírgula 3 2 2 2 2 3 2 3" xfId="3470" xr:uid="{02F42E9D-3537-4DB1-B359-F8F7DFA192D1}"/>
    <cellStyle name="Vírgula 3 2 2 2 2 3 3" xfId="1248" xr:uid="{00000000-0005-0000-0000-000010070000}"/>
    <cellStyle name="Vírgula 3 2 2 2 2 3 3 2" xfId="2838" xr:uid="{00000000-0005-0000-0000-000011070000}"/>
    <cellStyle name="Vírgula 3 2 2 2 2 3 3 2 2" xfId="5372" xr:uid="{0BF00A09-3E8C-4746-94CC-CF6F6F3E39BD}"/>
    <cellStyle name="Vírgula 3 2 2 2 2 3 3 3" xfId="3786" xr:uid="{75E2A9EC-5B35-4A70-A27F-CFC6FB178FF7}"/>
    <cellStyle name="Vírgula 3 2 2 2 2 3 4" xfId="1564" xr:uid="{00000000-0005-0000-0000-000012070000}"/>
    <cellStyle name="Vírgula 3 2 2 2 2 3 4 2" xfId="4102" xr:uid="{617C9466-0C51-4FB2-9ED8-EC84F6673CF1}"/>
    <cellStyle name="Vírgula 3 2 2 2 2 3 5" xfId="1885" xr:uid="{00000000-0005-0000-0000-000013070000}"/>
    <cellStyle name="Vírgula 3 2 2 2 2 3 5 2" xfId="4423" xr:uid="{4960D399-D87E-4874-9E0B-ABD8D4CB5387}"/>
    <cellStyle name="Vírgula 3 2 2 2 2 3 6" xfId="2206" xr:uid="{00000000-0005-0000-0000-000014070000}"/>
    <cellStyle name="Vírgula 3 2 2 2 2 3 6 2" xfId="4740" xr:uid="{AE18902E-9CE2-4F7D-A414-8F3860A000D6}"/>
    <cellStyle name="Vírgula 3 2 2 2 2 3 7" xfId="3154" xr:uid="{240DFE20-7E8F-4ADE-B2F8-AB85E7AC23AD}"/>
    <cellStyle name="Vírgula 3 2 2 2 2 4" xfId="728" xr:uid="{00000000-0005-0000-0000-000015070000}"/>
    <cellStyle name="Vírgula 3 2 2 2 2 4 2" xfId="2318" xr:uid="{00000000-0005-0000-0000-000016070000}"/>
    <cellStyle name="Vírgula 3 2 2 2 2 4 2 2" xfId="4852" xr:uid="{C2511515-C938-4A95-9AE6-0CD9EF4EC33F}"/>
    <cellStyle name="Vírgula 3 2 2 2 2 4 3" xfId="3266" xr:uid="{282311D4-0326-48B2-8417-742CE655B1DB}"/>
    <cellStyle name="Vírgula 3 2 2 2 2 5" xfId="1044" xr:uid="{00000000-0005-0000-0000-000017070000}"/>
    <cellStyle name="Vírgula 3 2 2 2 2 5 2" xfId="2634" xr:uid="{00000000-0005-0000-0000-000018070000}"/>
    <cellStyle name="Vírgula 3 2 2 2 2 5 2 2" xfId="5168" xr:uid="{4B160A6A-4778-43A7-8B4F-F59FE424C2E6}"/>
    <cellStyle name="Vírgula 3 2 2 2 2 5 3" xfId="3582" xr:uid="{C951E279-20C2-4659-AF97-08F1AE159720}"/>
    <cellStyle name="Vírgula 3 2 2 2 2 6" xfId="1360" xr:uid="{00000000-0005-0000-0000-000019070000}"/>
    <cellStyle name="Vírgula 3 2 2 2 2 6 2" xfId="3898" xr:uid="{157C78DE-EF5A-41B6-8272-111C88B0C1AF}"/>
    <cellStyle name="Vírgula 3 2 2 2 2 7" xfId="1681" xr:uid="{00000000-0005-0000-0000-00001A070000}"/>
    <cellStyle name="Vírgula 3 2 2 2 2 7 2" xfId="4219" xr:uid="{7833301B-AC8F-4DF9-BE54-CC3086DAD459}"/>
    <cellStyle name="Vírgula 3 2 2 2 2 8" xfId="2002" xr:uid="{00000000-0005-0000-0000-00001B070000}"/>
    <cellStyle name="Vírgula 3 2 2 2 2 8 2" xfId="4536" xr:uid="{DD8EDF43-9D70-4A3E-93A0-E41C3EB2958E}"/>
    <cellStyle name="Vírgula 3 2 2 2 2 9" xfId="2950" xr:uid="{59CB5D9D-09AE-4A53-B419-5ACB3F931FFE}"/>
    <cellStyle name="Vírgula 3 2 2 2 3" xfId="168" xr:uid="{00000000-0005-0000-0000-00001C070000}"/>
    <cellStyle name="Vírgula 3 2 2 2 3 2" xfId="382" xr:uid="{00000000-0005-0000-0000-00001D070000}"/>
    <cellStyle name="Vírgula 3 2 2 2 3 2 2" xfId="845" xr:uid="{00000000-0005-0000-0000-00001E070000}"/>
    <cellStyle name="Vírgula 3 2 2 2 3 2 2 2" xfId="2435" xr:uid="{00000000-0005-0000-0000-00001F070000}"/>
    <cellStyle name="Vírgula 3 2 2 2 3 2 2 2 2" xfId="4969" xr:uid="{CE4E493D-A9B6-42F3-BD92-6D1F75CB3D24}"/>
    <cellStyle name="Vírgula 3 2 2 2 3 2 2 3" xfId="3383" xr:uid="{62FE101C-8EFE-411C-8079-0D9905898411}"/>
    <cellStyle name="Vírgula 3 2 2 2 3 2 3" xfId="1161" xr:uid="{00000000-0005-0000-0000-000020070000}"/>
    <cellStyle name="Vírgula 3 2 2 2 3 2 3 2" xfId="2751" xr:uid="{00000000-0005-0000-0000-000021070000}"/>
    <cellStyle name="Vírgula 3 2 2 2 3 2 3 2 2" xfId="5285" xr:uid="{418AAD38-1DAD-4E1C-A900-8941F8A57147}"/>
    <cellStyle name="Vírgula 3 2 2 2 3 2 3 3" xfId="3699" xr:uid="{2CC6B4D1-3BB8-4B48-8149-631E058DAC97}"/>
    <cellStyle name="Vírgula 3 2 2 2 3 2 4" xfId="1477" xr:uid="{00000000-0005-0000-0000-000022070000}"/>
    <cellStyle name="Vírgula 3 2 2 2 3 2 4 2" xfId="4015" xr:uid="{39562FE5-C49F-441E-BA58-6EBB324B9AAD}"/>
    <cellStyle name="Vírgula 3 2 2 2 3 2 5" xfId="1798" xr:uid="{00000000-0005-0000-0000-000023070000}"/>
    <cellStyle name="Vírgula 3 2 2 2 3 2 5 2" xfId="4336" xr:uid="{EDE264B9-E10A-41AF-945F-7DAA84E3E43C}"/>
    <cellStyle name="Vírgula 3 2 2 2 3 2 6" xfId="2119" xr:uid="{00000000-0005-0000-0000-000024070000}"/>
    <cellStyle name="Vírgula 3 2 2 2 3 2 6 2" xfId="4653" xr:uid="{F37D6FEB-3078-4F59-A048-9816CACCD7F5}"/>
    <cellStyle name="Vírgula 3 2 2 2 3 2 7" xfId="3067" xr:uid="{15577D6B-F899-4863-8BAD-3B3C9E45E7F0}"/>
    <cellStyle name="Vírgula 3 2 2 2 3 3" xfId="596" xr:uid="{00000000-0005-0000-0000-000025070000}"/>
    <cellStyle name="Vírgula 3 2 2 2 3 3 2" xfId="947" xr:uid="{00000000-0005-0000-0000-000026070000}"/>
    <cellStyle name="Vírgula 3 2 2 2 3 3 2 2" xfId="2537" xr:uid="{00000000-0005-0000-0000-000027070000}"/>
    <cellStyle name="Vírgula 3 2 2 2 3 3 2 2 2" xfId="5071" xr:uid="{CA6BBC37-BFCA-46D2-8673-55769CB49950}"/>
    <cellStyle name="Vírgula 3 2 2 2 3 3 2 3" xfId="3485" xr:uid="{7551EAC6-7FBE-41DE-AF5A-37E95BD07F6B}"/>
    <cellStyle name="Vírgula 3 2 2 2 3 3 3" xfId="1263" xr:uid="{00000000-0005-0000-0000-000028070000}"/>
    <cellStyle name="Vírgula 3 2 2 2 3 3 3 2" xfId="2853" xr:uid="{00000000-0005-0000-0000-000029070000}"/>
    <cellStyle name="Vírgula 3 2 2 2 3 3 3 2 2" xfId="5387" xr:uid="{8BA0FFF3-BCD5-4BF6-BB2A-FA894B62E4B8}"/>
    <cellStyle name="Vírgula 3 2 2 2 3 3 3 3" xfId="3801" xr:uid="{FB432B17-5E9A-4B72-A22D-01AAD7B5BE91}"/>
    <cellStyle name="Vírgula 3 2 2 2 3 3 4" xfId="1579" xr:uid="{00000000-0005-0000-0000-00002A070000}"/>
    <cellStyle name="Vírgula 3 2 2 2 3 3 4 2" xfId="4117" xr:uid="{EBB0A1A6-917A-4508-903C-99829406A186}"/>
    <cellStyle name="Vírgula 3 2 2 2 3 3 5" xfId="1900" xr:uid="{00000000-0005-0000-0000-00002B070000}"/>
    <cellStyle name="Vírgula 3 2 2 2 3 3 5 2" xfId="4438" xr:uid="{C87A8996-441C-4989-AC4C-C2FA11C9621A}"/>
    <cellStyle name="Vírgula 3 2 2 2 3 3 6" xfId="2221" xr:uid="{00000000-0005-0000-0000-00002C070000}"/>
    <cellStyle name="Vírgula 3 2 2 2 3 3 6 2" xfId="4755" xr:uid="{7E3D804F-9E10-45F4-9BE1-0B989437E7D4}"/>
    <cellStyle name="Vírgula 3 2 2 2 3 3 7" xfId="3169" xr:uid="{D6C9BCF4-92CF-4281-A0D2-1D859423410A}"/>
    <cellStyle name="Vírgula 3 2 2 2 3 4" xfId="743" xr:uid="{00000000-0005-0000-0000-00002D070000}"/>
    <cellStyle name="Vírgula 3 2 2 2 3 4 2" xfId="2333" xr:uid="{00000000-0005-0000-0000-00002E070000}"/>
    <cellStyle name="Vírgula 3 2 2 2 3 4 2 2" xfId="4867" xr:uid="{CDE72504-A29E-48C4-AE30-D99B6DC40886}"/>
    <cellStyle name="Vírgula 3 2 2 2 3 4 3" xfId="3281" xr:uid="{490643E1-439C-458E-823A-E3FBD103C8B2}"/>
    <cellStyle name="Vírgula 3 2 2 2 3 5" xfId="1059" xr:uid="{00000000-0005-0000-0000-00002F070000}"/>
    <cellStyle name="Vírgula 3 2 2 2 3 5 2" xfId="2649" xr:uid="{00000000-0005-0000-0000-000030070000}"/>
    <cellStyle name="Vírgula 3 2 2 2 3 5 2 2" xfId="5183" xr:uid="{E44925EE-5681-469C-9EC3-7E62E516A6C5}"/>
    <cellStyle name="Vírgula 3 2 2 2 3 5 3" xfId="3597" xr:uid="{8BCD6130-C966-4960-9EA5-CC50E29C6351}"/>
    <cellStyle name="Vírgula 3 2 2 2 3 6" xfId="1375" xr:uid="{00000000-0005-0000-0000-000031070000}"/>
    <cellStyle name="Vírgula 3 2 2 2 3 6 2" xfId="3913" xr:uid="{80A86B53-8EFA-41A6-82CB-F39D870D4B52}"/>
    <cellStyle name="Vírgula 3 2 2 2 3 7" xfId="1696" xr:uid="{00000000-0005-0000-0000-000032070000}"/>
    <cellStyle name="Vírgula 3 2 2 2 3 7 2" xfId="4234" xr:uid="{17D4F3E7-2022-4F44-B496-69D297F81CF9}"/>
    <cellStyle name="Vírgula 3 2 2 2 3 8" xfId="2017" xr:uid="{00000000-0005-0000-0000-000033070000}"/>
    <cellStyle name="Vírgula 3 2 2 2 3 8 2" xfId="4551" xr:uid="{863ACCF9-BD6D-4901-A79F-663D83C3702B}"/>
    <cellStyle name="Vírgula 3 2 2 2 3 9" xfId="2965" xr:uid="{154CB775-53F3-488A-BA74-0C29FA4677F4}"/>
    <cellStyle name="Vírgula 3 2 2 2 4" xfId="198" xr:uid="{00000000-0005-0000-0000-000034070000}"/>
    <cellStyle name="Vírgula 3 2 2 2 4 2" xfId="412" xr:uid="{00000000-0005-0000-0000-000035070000}"/>
    <cellStyle name="Vírgula 3 2 2 2 4 2 2" xfId="859" xr:uid="{00000000-0005-0000-0000-000036070000}"/>
    <cellStyle name="Vírgula 3 2 2 2 4 2 2 2" xfId="2449" xr:uid="{00000000-0005-0000-0000-000037070000}"/>
    <cellStyle name="Vírgula 3 2 2 2 4 2 2 2 2" xfId="4983" xr:uid="{89068CA5-FA23-4E8A-A5C4-F2E8DCDD1F67}"/>
    <cellStyle name="Vírgula 3 2 2 2 4 2 2 3" xfId="3397" xr:uid="{4709ED3A-2010-43F4-A090-3CC9FD1E459A}"/>
    <cellStyle name="Vírgula 3 2 2 2 4 2 3" xfId="1175" xr:uid="{00000000-0005-0000-0000-000038070000}"/>
    <cellStyle name="Vírgula 3 2 2 2 4 2 3 2" xfId="2765" xr:uid="{00000000-0005-0000-0000-000039070000}"/>
    <cellStyle name="Vírgula 3 2 2 2 4 2 3 2 2" xfId="5299" xr:uid="{2F1EC9E5-D35A-4C43-A5BB-AE37DC188493}"/>
    <cellStyle name="Vírgula 3 2 2 2 4 2 3 3" xfId="3713" xr:uid="{692B5D3D-1193-4FA9-8CCD-2CAA841DD591}"/>
    <cellStyle name="Vírgula 3 2 2 2 4 2 4" xfId="1491" xr:uid="{00000000-0005-0000-0000-00003A070000}"/>
    <cellStyle name="Vírgula 3 2 2 2 4 2 4 2" xfId="4029" xr:uid="{93C4F232-7A6D-41B4-9D96-75C8AE28A6D6}"/>
    <cellStyle name="Vírgula 3 2 2 2 4 2 5" xfId="1812" xr:uid="{00000000-0005-0000-0000-00003B070000}"/>
    <cellStyle name="Vírgula 3 2 2 2 4 2 5 2" xfId="4350" xr:uid="{E772F6AD-9E92-49E0-9272-4D6B007476C9}"/>
    <cellStyle name="Vírgula 3 2 2 2 4 2 6" xfId="2133" xr:uid="{00000000-0005-0000-0000-00003C070000}"/>
    <cellStyle name="Vírgula 3 2 2 2 4 2 6 2" xfId="4667" xr:uid="{DA7F76E8-3915-4F57-998A-2097057B6708}"/>
    <cellStyle name="Vírgula 3 2 2 2 4 2 7" xfId="3081" xr:uid="{B45CCB2E-24CC-4757-BC51-57F8F197D3FA}"/>
    <cellStyle name="Vírgula 3 2 2 2 4 3" xfId="626" xr:uid="{00000000-0005-0000-0000-00003D070000}"/>
    <cellStyle name="Vírgula 3 2 2 2 4 3 2" xfId="961" xr:uid="{00000000-0005-0000-0000-00003E070000}"/>
    <cellStyle name="Vírgula 3 2 2 2 4 3 2 2" xfId="2551" xr:uid="{00000000-0005-0000-0000-00003F070000}"/>
    <cellStyle name="Vírgula 3 2 2 2 4 3 2 2 2" xfId="5085" xr:uid="{CDAA47CA-DBA5-42D2-804D-0C492BDC2B35}"/>
    <cellStyle name="Vírgula 3 2 2 2 4 3 2 3" xfId="3499" xr:uid="{7745782A-D880-4EDB-86FF-F655CD93F1CF}"/>
    <cellStyle name="Vírgula 3 2 2 2 4 3 3" xfId="1277" xr:uid="{00000000-0005-0000-0000-000040070000}"/>
    <cellStyle name="Vírgula 3 2 2 2 4 3 3 2" xfId="2867" xr:uid="{00000000-0005-0000-0000-000041070000}"/>
    <cellStyle name="Vírgula 3 2 2 2 4 3 3 2 2" xfId="5401" xr:uid="{2F00D7E1-8481-49A5-AE6B-EFD759A4B994}"/>
    <cellStyle name="Vírgula 3 2 2 2 4 3 3 3" xfId="3815" xr:uid="{D5F13D16-8873-4DEF-9A48-B420BB6966E9}"/>
    <cellStyle name="Vírgula 3 2 2 2 4 3 4" xfId="1593" xr:uid="{00000000-0005-0000-0000-000042070000}"/>
    <cellStyle name="Vírgula 3 2 2 2 4 3 4 2" xfId="4131" xr:uid="{0DB82751-53BF-4E5E-B9EF-94247C99BEBC}"/>
    <cellStyle name="Vírgula 3 2 2 2 4 3 5" xfId="1914" xr:uid="{00000000-0005-0000-0000-000043070000}"/>
    <cellStyle name="Vírgula 3 2 2 2 4 3 5 2" xfId="4452" xr:uid="{849CEE33-129E-4586-A33F-9CFA1C08CAF5}"/>
    <cellStyle name="Vírgula 3 2 2 2 4 3 6" xfId="2235" xr:uid="{00000000-0005-0000-0000-000044070000}"/>
    <cellStyle name="Vírgula 3 2 2 2 4 3 6 2" xfId="4769" xr:uid="{5D53C37D-A148-4F0A-B7FF-45E77DC438EB}"/>
    <cellStyle name="Vírgula 3 2 2 2 4 3 7" xfId="3183" xr:uid="{410C02D7-2CB2-4701-9267-082BD4ECA3B7}"/>
    <cellStyle name="Vírgula 3 2 2 2 4 4" xfId="757" xr:uid="{00000000-0005-0000-0000-000045070000}"/>
    <cellStyle name="Vírgula 3 2 2 2 4 4 2" xfId="2347" xr:uid="{00000000-0005-0000-0000-000046070000}"/>
    <cellStyle name="Vírgula 3 2 2 2 4 4 2 2" xfId="4881" xr:uid="{EEEF2E26-B451-41BF-B913-619A5E202EA7}"/>
    <cellStyle name="Vírgula 3 2 2 2 4 4 3" xfId="3295" xr:uid="{27F96F80-67E1-4AA3-87A2-F29321FFD557}"/>
    <cellStyle name="Vírgula 3 2 2 2 4 5" xfId="1073" xr:uid="{00000000-0005-0000-0000-000047070000}"/>
    <cellStyle name="Vírgula 3 2 2 2 4 5 2" xfId="2663" xr:uid="{00000000-0005-0000-0000-000048070000}"/>
    <cellStyle name="Vírgula 3 2 2 2 4 5 2 2" xfId="5197" xr:uid="{C4AF3061-BE76-4730-9A4C-6B07E7630945}"/>
    <cellStyle name="Vírgula 3 2 2 2 4 5 3" xfId="3611" xr:uid="{0067CDEE-DB0A-4627-8CE3-19E9BDD0A6A6}"/>
    <cellStyle name="Vírgula 3 2 2 2 4 6" xfId="1389" xr:uid="{00000000-0005-0000-0000-000049070000}"/>
    <cellStyle name="Vírgula 3 2 2 2 4 6 2" xfId="3927" xr:uid="{41506AA5-B40C-4EFE-89EE-8429E24018CE}"/>
    <cellStyle name="Vírgula 3 2 2 2 4 7" xfId="1710" xr:uid="{00000000-0005-0000-0000-00004A070000}"/>
    <cellStyle name="Vírgula 3 2 2 2 4 7 2" xfId="4248" xr:uid="{4BA3CB26-7141-4672-8B30-9903B98D1A72}"/>
    <cellStyle name="Vírgula 3 2 2 2 4 8" xfId="2031" xr:uid="{00000000-0005-0000-0000-00004B070000}"/>
    <cellStyle name="Vírgula 3 2 2 2 4 8 2" xfId="4565" xr:uid="{AF37A4CE-5D6A-40F4-88C3-1EBAFCAFEBEE}"/>
    <cellStyle name="Vírgula 3 2 2 2 4 9" xfId="2979" xr:uid="{6CF2E5A3-4626-49FA-807F-1168E9C50068}"/>
    <cellStyle name="Vírgula 3 2 2 2 5" xfId="228" xr:uid="{00000000-0005-0000-0000-00004C070000}"/>
    <cellStyle name="Vírgula 3 2 2 2 5 2" xfId="442" xr:uid="{00000000-0005-0000-0000-00004D070000}"/>
    <cellStyle name="Vírgula 3 2 2 2 5 2 2" xfId="873" xr:uid="{00000000-0005-0000-0000-00004E070000}"/>
    <cellStyle name="Vírgula 3 2 2 2 5 2 2 2" xfId="2463" xr:uid="{00000000-0005-0000-0000-00004F070000}"/>
    <cellStyle name="Vírgula 3 2 2 2 5 2 2 2 2" xfId="4997" xr:uid="{4AEDB427-B60C-4E4E-9B71-49F42E45FAD5}"/>
    <cellStyle name="Vírgula 3 2 2 2 5 2 2 3" xfId="3411" xr:uid="{CF6503A6-C238-44BA-9E31-B7BD2C107FA4}"/>
    <cellStyle name="Vírgula 3 2 2 2 5 2 3" xfId="1189" xr:uid="{00000000-0005-0000-0000-000050070000}"/>
    <cellStyle name="Vírgula 3 2 2 2 5 2 3 2" xfId="2779" xr:uid="{00000000-0005-0000-0000-000051070000}"/>
    <cellStyle name="Vírgula 3 2 2 2 5 2 3 2 2" xfId="5313" xr:uid="{0BF098BA-EBB6-4533-8653-23C4123B08A4}"/>
    <cellStyle name="Vírgula 3 2 2 2 5 2 3 3" xfId="3727" xr:uid="{E4D7907B-EC9C-4D2A-BDD0-C3A2782B457C}"/>
    <cellStyle name="Vírgula 3 2 2 2 5 2 4" xfId="1505" xr:uid="{00000000-0005-0000-0000-000052070000}"/>
    <cellStyle name="Vírgula 3 2 2 2 5 2 4 2" xfId="4043" xr:uid="{1DE74FB5-8810-4D1C-A0F0-B6CD47EDDFB1}"/>
    <cellStyle name="Vírgula 3 2 2 2 5 2 5" xfId="1826" xr:uid="{00000000-0005-0000-0000-000053070000}"/>
    <cellStyle name="Vírgula 3 2 2 2 5 2 5 2" xfId="4364" xr:uid="{F272D019-5A0D-4434-81CF-B890761B0B86}"/>
    <cellStyle name="Vírgula 3 2 2 2 5 2 6" xfId="2147" xr:uid="{00000000-0005-0000-0000-000054070000}"/>
    <cellStyle name="Vírgula 3 2 2 2 5 2 6 2" xfId="4681" xr:uid="{EABF6E1C-E0F2-430A-ABE0-CC5715ECA1CF}"/>
    <cellStyle name="Vírgula 3 2 2 2 5 2 7" xfId="3095" xr:uid="{006AFA26-6D45-4876-A6D9-CDC9ECA7D5C9}"/>
    <cellStyle name="Vírgula 3 2 2 2 5 3" xfId="656" xr:uid="{00000000-0005-0000-0000-000055070000}"/>
    <cellStyle name="Vírgula 3 2 2 2 5 3 2" xfId="975" xr:uid="{00000000-0005-0000-0000-000056070000}"/>
    <cellStyle name="Vírgula 3 2 2 2 5 3 2 2" xfId="2565" xr:uid="{00000000-0005-0000-0000-000057070000}"/>
    <cellStyle name="Vírgula 3 2 2 2 5 3 2 2 2" xfId="5099" xr:uid="{F9500797-3EEE-4D54-BC0A-2898D9E2168B}"/>
    <cellStyle name="Vírgula 3 2 2 2 5 3 2 3" xfId="3513" xr:uid="{52837D05-10CF-4CCD-A8E1-7147EA02F66D}"/>
    <cellStyle name="Vírgula 3 2 2 2 5 3 3" xfId="1291" xr:uid="{00000000-0005-0000-0000-000058070000}"/>
    <cellStyle name="Vírgula 3 2 2 2 5 3 3 2" xfId="2881" xr:uid="{00000000-0005-0000-0000-000059070000}"/>
    <cellStyle name="Vírgula 3 2 2 2 5 3 3 2 2" xfId="5415" xr:uid="{C20E4AE9-5A7F-4A37-BC36-58474101AB94}"/>
    <cellStyle name="Vírgula 3 2 2 2 5 3 3 3" xfId="3829" xr:uid="{929E61C1-2951-41D9-90A7-CDD8155E1653}"/>
    <cellStyle name="Vírgula 3 2 2 2 5 3 4" xfId="1607" xr:uid="{00000000-0005-0000-0000-00005A070000}"/>
    <cellStyle name="Vírgula 3 2 2 2 5 3 4 2" xfId="4145" xr:uid="{19412982-041A-40C9-BC71-605EB027A4AB}"/>
    <cellStyle name="Vírgula 3 2 2 2 5 3 5" xfId="1928" xr:uid="{00000000-0005-0000-0000-00005B070000}"/>
    <cellStyle name="Vírgula 3 2 2 2 5 3 5 2" xfId="4466" xr:uid="{45134105-8EED-4C07-9658-09A04BC21992}"/>
    <cellStyle name="Vírgula 3 2 2 2 5 3 6" xfId="2249" xr:uid="{00000000-0005-0000-0000-00005C070000}"/>
    <cellStyle name="Vírgula 3 2 2 2 5 3 6 2" xfId="4783" xr:uid="{47442DF3-5FA8-4107-94B9-7CD6A12A9ED7}"/>
    <cellStyle name="Vírgula 3 2 2 2 5 3 7" xfId="3197" xr:uid="{30AEC204-CC77-43F2-9C0C-C4570060C9F2}"/>
    <cellStyle name="Vírgula 3 2 2 2 5 4" xfId="771" xr:uid="{00000000-0005-0000-0000-00005D070000}"/>
    <cellStyle name="Vírgula 3 2 2 2 5 4 2" xfId="2361" xr:uid="{00000000-0005-0000-0000-00005E070000}"/>
    <cellStyle name="Vírgula 3 2 2 2 5 4 2 2" xfId="4895" xr:uid="{6B81000C-63F6-4C15-AC3D-749DAACD1FA2}"/>
    <cellStyle name="Vírgula 3 2 2 2 5 4 3" xfId="3309" xr:uid="{B158216D-11B6-45D5-B9BA-3D518DBF0D46}"/>
    <cellStyle name="Vírgula 3 2 2 2 5 5" xfId="1087" xr:uid="{00000000-0005-0000-0000-00005F070000}"/>
    <cellStyle name="Vírgula 3 2 2 2 5 5 2" xfId="2677" xr:uid="{00000000-0005-0000-0000-000060070000}"/>
    <cellStyle name="Vírgula 3 2 2 2 5 5 2 2" xfId="5211" xr:uid="{9E0E478B-53AE-4311-9CD0-FBC1FDF39AE6}"/>
    <cellStyle name="Vírgula 3 2 2 2 5 5 3" xfId="3625" xr:uid="{B41E8B5F-6F3C-4E5B-9A4D-004C277BBA22}"/>
    <cellStyle name="Vírgula 3 2 2 2 5 6" xfId="1403" xr:uid="{00000000-0005-0000-0000-000061070000}"/>
    <cellStyle name="Vírgula 3 2 2 2 5 6 2" xfId="3941" xr:uid="{DE37117D-CDC6-4D14-927B-8D43BF22C281}"/>
    <cellStyle name="Vírgula 3 2 2 2 5 7" xfId="1724" xr:uid="{00000000-0005-0000-0000-000062070000}"/>
    <cellStyle name="Vírgula 3 2 2 2 5 7 2" xfId="4262" xr:uid="{FE5964E6-0130-474C-ADD9-34CE027FE953}"/>
    <cellStyle name="Vírgula 3 2 2 2 5 8" xfId="2045" xr:uid="{00000000-0005-0000-0000-000063070000}"/>
    <cellStyle name="Vírgula 3 2 2 2 5 8 2" xfId="4579" xr:uid="{B776DBD8-0094-45D7-8805-4DCE8ACB71A5}"/>
    <cellStyle name="Vírgula 3 2 2 2 5 9" xfId="2993" xr:uid="{94F5F98B-E31A-48D0-B09E-3BBE60A2A860}"/>
    <cellStyle name="Vírgula 3 2 2 2 6" xfId="107" xr:uid="{00000000-0005-0000-0000-000064070000}"/>
    <cellStyle name="Vírgula 3 2 2 2 6 2" xfId="321" xr:uid="{00000000-0005-0000-0000-000065070000}"/>
    <cellStyle name="Vírgula 3 2 2 2 6 2 2" xfId="816" xr:uid="{00000000-0005-0000-0000-000066070000}"/>
    <cellStyle name="Vírgula 3 2 2 2 6 2 2 2" xfId="2406" xr:uid="{00000000-0005-0000-0000-000067070000}"/>
    <cellStyle name="Vírgula 3 2 2 2 6 2 2 2 2" xfId="4940" xr:uid="{197B3738-D680-4069-831F-C8F9ABA26EA1}"/>
    <cellStyle name="Vírgula 3 2 2 2 6 2 2 3" xfId="3354" xr:uid="{613FF205-643A-4760-ADE0-57B01935519F}"/>
    <cellStyle name="Vírgula 3 2 2 2 6 2 3" xfId="1132" xr:uid="{00000000-0005-0000-0000-000068070000}"/>
    <cellStyle name="Vírgula 3 2 2 2 6 2 3 2" xfId="2722" xr:uid="{00000000-0005-0000-0000-000069070000}"/>
    <cellStyle name="Vírgula 3 2 2 2 6 2 3 2 2" xfId="5256" xr:uid="{3C9A580B-BA04-4C84-BB8E-7D92C8FB66ED}"/>
    <cellStyle name="Vírgula 3 2 2 2 6 2 3 3" xfId="3670" xr:uid="{3F7E787E-8A81-4BF1-B40C-D799594C992C}"/>
    <cellStyle name="Vírgula 3 2 2 2 6 2 4" xfId="1448" xr:uid="{00000000-0005-0000-0000-00006A070000}"/>
    <cellStyle name="Vírgula 3 2 2 2 6 2 4 2" xfId="3986" xr:uid="{87A4A75B-2660-498A-B99C-F1F7E60FFCA6}"/>
    <cellStyle name="Vírgula 3 2 2 2 6 2 5" xfId="1769" xr:uid="{00000000-0005-0000-0000-00006B070000}"/>
    <cellStyle name="Vírgula 3 2 2 2 6 2 5 2" xfId="4307" xr:uid="{9E9CFBA4-97F6-4DBF-B685-EFFEE2A08A39}"/>
    <cellStyle name="Vírgula 3 2 2 2 6 2 6" xfId="2090" xr:uid="{00000000-0005-0000-0000-00006C070000}"/>
    <cellStyle name="Vírgula 3 2 2 2 6 2 6 2" xfId="4624" xr:uid="{FC14419E-A845-4401-A746-301712E5971B}"/>
    <cellStyle name="Vírgula 3 2 2 2 6 2 7" xfId="3038" xr:uid="{A7839E76-0C7F-4266-A438-3F534824A30F}"/>
    <cellStyle name="Vírgula 3 2 2 2 6 3" xfId="535" xr:uid="{00000000-0005-0000-0000-00006D070000}"/>
    <cellStyle name="Vírgula 3 2 2 2 6 3 2" xfId="918" xr:uid="{00000000-0005-0000-0000-00006E070000}"/>
    <cellStyle name="Vírgula 3 2 2 2 6 3 2 2" xfId="2508" xr:uid="{00000000-0005-0000-0000-00006F070000}"/>
    <cellStyle name="Vírgula 3 2 2 2 6 3 2 2 2" xfId="5042" xr:uid="{5C7B02BB-1950-4349-BF03-AC025D24D492}"/>
    <cellStyle name="Vírgula 3 2 2 2 6 3 2 3" xfId="3456" xr:uid="{50A2F8B7-A02E-4EF6-93B6-6A4A0B7BEE38}"/>
    <cellStyle name="Vírgula 3 2 2 2 6 3 3" xfId="1234" xr:uid="{00000000-0005-0000-0000-000070070000}"/>
    <cellStyle name="Vírgula 3 2 2 2 6 3 3 2" xfId="2824" xr:uid="{00000000-0005-0000-0000-000071070000}"/>
    <cellStyle name="Vírgula 3 2 2 2 6 3 3 2 2" xfId="5358" xr:uid="{342D20BF-61A0-41B2-B86B-0150400DA619}"/>
    <cellStyle name="Vírgula 3 2 2 2 6 3 3 3" xfId="3772" xr:uid="{E7AFD89E-1F08-410D-AC32-D52926499027}"/>
    <cellStyle name="Vírgula 3 2 2 2 6 3 4" xfId="1550" xr:uid="{00000000-0005-0000-0000-000072070000}"/>
    <cellStyle name="Vírgula 3 2 2 2 6 3 4 2" xfId="4088" xr:uid="{3DAFE1BB-5CC1-4F7A-9A46-12291C66220A}"/>
    <cellStyle name="Vírgula 3 2 2 2 6 3 5" xfId="1871" xr:uid="{00000000-0005-0000-0000-000073070000}"/>
    <cellStyle name="Vírgula 3 2 2 2 6 3 5 2" xfId="4409" xr:uid="{5B267D16-4F20-401E-9D39-E426F82B6C4B}"/>
    <cellStyle name="Vírgula 3 2 2 2 6 3 6" xfId="2192" xr:uid="{00000000-0005-0000-0000-000074070000}"/>
    <cellStyle name="Vírgula 3 2 2 2 6 3 6 2" xfId="4726" xr:uid="{D46F4D3F-E2B0-4BD9-B226-FFDDF22B6297}"/>
    <cellStyle name="Vírgula 3 2 2 2 6 3 7" xfId="3140" xr:uid="{6676BC0D-602F-4BDD-940A-0C66CE451C7B}"/>
    <cellStyle name="Vírgula 3 2 2 2 6 4" xfId="714" xr:uid="{00000000-0005-0000-0000-000075070000}"/>
    <cellStyle name="Vírgula 3 2 2 2 6 4 2" xfId="2304" xr:uid="{00000000-0005-0000-0000-000076070000}"/>
    <cellStyle name="Vírgula 3 2 2 2 6 4 2 2" xfId="4838" xr:uid="{57EFB103-610B-4A04-9515-E1E301C273A2}"/>
    <cellStyle name="Vírgula 3 2 2 2 6 4 3" xfId="3252" xr:uid="{3148DF86-8145-4B3C-B251-FEE298DD5CE7}"/>
    <cellStyle name="Vírgula 3 2 2 2 6 5" xfId="1030" xr:uid="{00000000-0005-0000-0000-000077070000}"/>
    <cellStyle name="Vírgula 3 2 2 2 6 5 2" xfId="2620" xr:uid="{00000000-0005-0000-0000-000078070000}"/>
    <cellStyle name="Vírgula 3 2 2 2 6 5 2 2" xfId="5154" xr:uid="{CD311D47-A501-4272-9643-CACF08C6ACD8}"/>
    <cellStyle name="Vírgula 3 2 2 2 6 5 3" xfId="3568" xr:uid="{6BB03340-5E49-4930-9183-85E17EC7B0ED}"/>
    <cellStyle name="Vírgula 3 2 2 2 6 6" xfId="1346" xr:uid="{00000000-0005-0000-0000-000079070000}"/>
    <cellStyle name="Vírgula 3 2 2 2 6 6 2" xfId="3884" xr:uid="{43139395-C8F0-430E-A7FF-3572222F3987}"/>
    <cellStyle name="Vírgula 3 2 2 2 6 7" xfId="1667" xr:uid="{00000000-0005-0000-0000-00007A070000}"/>
    <cellStyle name="Vírgula 3 2 2 2 6 7 2" xfId="4205" xr:uid="{0C6B0078-7CD3-46CA-95A8-7BAB676A9F75}"/>
    <cellStyle name="Vírgula 3 2 2 2 6 8" xfId="1988" xr:uid="{00000000-0005-0000-0000-00007B070000}"/>
    <cellStyle name="Vírgula 3 2 2 2 6 8 2" xfId="4522" xr:uid="{4D67C801-A7BC-419D-AA91-1EED3164B4F5}"/>
    <cellStyle name="Vírgula 3 2 2 2 6 9" xfId="2936" xr:uid="{CBCE1F4E-2E03-4147-BF98-D46072574B97}"/>
    <cellStyle name="Vírgula 3 2 2 2 7" xfId="75" xr:uid="{00000000-0005-0000-0000-00007C070000}"/>
    <cellStyle name="Vírgula 3 2 2 2 7 2" xfId="289" xr:uid="{00000000-0005-0000-0000-00007D070000}"/>
    <cellStyle name="Vírgula 3 2 2 2 7 2 2" xfId="800" xr:uid="{00000000-0005-0000-0000-00007E070000}"/>
    <cellStyle name="Vírgula 3 2 2 2 7 2 2 2" xfId="2390" xr:uid="{00000000-0005-0000-0000-00007F070000}"/>
    <cellStyle name="Vírgula 3 2 2 2 7 2 2 2 2" xfId="4924" xr:uid="{1199E81B-51A8-421A-B5FD-1C469B3B3D9A}"/>
    <cellStyle name="Vírgula 3 2 2 2 7 2 2 3" xfId="3338" xr:uid="{E8C4643E-CA66-47E5-95C5-17CD52CA46F2}"/>
    <cellStyle name="Vírgula 3 2 2 2 7 2 3" xfId="1116" xr:uid="{00000000-0005-0000-0000-000080070000}"/>
    <cellStyle name="Vírgula 3 2 2 2 7 2 3 2" xfId="2706" xr:uid="{00000000-0005-0000-0000-000081070000}"/>
    <cellStyle name="Vírgula 3 2 2 2 7 2 3 2 2" xfId="5240" xr:uid="{6D4755DA-C073-4BC6-BBBA-F866294C1987}"/>
    <cellStyle name="Vírgula 3 2 2 2 7 2 3 3" xfId="3654" xr:uid="{0C10A5FA-8807-4CDA-87A9-024FF119E7E6}"/>
    <cellStyle name="Vírgula 3 2 2 2 7 2 4" xfId="1432" xr:uid="{00000000-0005-0000-0000-000082070000}"/>
    <cellStyle name="Vírgula 3 2 2 2 7 2 4 2" xfId="3970" xr:uid="{CC89709D-9A21-4D1D-A470-C1E523B11063}"/>
    <cellStyle name="Vírgula 3 2 2 2 7 2 5" xfId="1753" xr:uid="{00000000-0005-0000-0000-000083070000}"/>
    <cellStyle name="Vírgula 3 2 2 2 7 2 5 2" xfId="4291" xr:uid="{00A11464-522A-4851-9AC3-CD34E2243B23}"/>
    <cellStyle name="Vírgula 3 2 2 2 7 2 6" xfId="2074" xr:uid="{00000000-0005-0000-0000-000084070000}"/>
    <cellStyle name="Vírgula 3 2 2 2 7 2 6 2" xfId="4608" xr:uid="{33C4F21E-744F-401A-9541-C68DC4B0765E}"/>
    <cellStyle name="Vírgula 3 2 2 2 7 2 7" xfId="3022" xr:uid="{9D8AD21A-6366-49E3-8E63-8EEDE78CD49F}"/>
    <cellStyle name="Vírgula 3 2 2 2 7 3" xfId="503" xr:uid="{00000000-0005-0000-0000-000085070000}"/>
    <cellStyle name="Vírgula 3 2 2 2 7 3 2" xfId="902" xr:uid="{00000000-0005-0000-0000-000086070000}"/>
    <cellStyle name="Vírgula 3 2 2 2 7 3 2 2" xfId="2492" xr:uid="{00000000-0005-0000-0000-000087070000}"/>
    <cellStyle name="Vírgula 3 2 2 2 7 3 2 2 2" xfId="5026" xr:uid="{9F6BDE47-044A-4CEA-A5DB-0757C26327D5}"/>
    <cellStyle name="Vírgula 3 2 2 2 7 3 2 3" xfId="3440" xr:uid="{8DE720D3-EFC1-4F0A-9497-7AF06C77F249}"/>
    <cellStyle name="Vírgula 3 2 2 2 7 3 3" xfId="1218" xr:uid="{00000000-0005-0000-0000-000088070000}"/>
    <cellStyle name="Vírgula 3 2 2 2 7 3 3 2" xfId="2808" xr:uid="{00000000-0005-0000-0000-000089070000}"/>
    <cellStyle name="Vírgula 3 2 2 2 7 3 3 2 2" xfId="5342" xr:uid="{D2EB2195-5CE0-43A1-BD38-12B242D5F7A5}"/>
    <cellStyle name="Vírgula 3 2 2 2 7 3 3 3" xfId="3756" xr:uid="{20626DED-D332-4F22-B9EE-C2A35CDA4DEE}"/>
    <cellStyle name="Vírgula 3 2 2 2 7 3 4" xfId="1534" xr:uid="{00000000-0005-0000-0000-00008A070000}"/>
    <cellStyle name="Vírgula 3 2 2 2 7 3 4 2" xfId="4072" xr:uid="{518F1A28-4184-4EAB-A850-B0427462E32B}"/>
    <cellStyle name="Vírgula 3 2 2 2 7 3 5" xfId="1855" xr:uid="{00000000-0005-0000-0000-00008B070000}"/>
    <cellStyle name="Vírgula 3 2 2 2 7 3 5 2" xfId="4393" xr:uid="{4CA8F3EF-2F6F-4173-AB38-5034EDD38514}"/>
    <cellStyle name="Vírgula 3 2 2 2 7 3 6" xfId="2176" xr:uid="{00000000-0005-0000-0000-00008C070000}"/>
    <cellStyle name="Vírgula 3 2 2 2 7 3 6 2" xfId="4710" xr:uid="{3BC8F530-02BA-4884-88D5-F2D16CAC3BA0}"/>
    <cellStyle name="Vírgula 3 2 2 2 7 3 7" xfId="3124" xr:uid="{55142D46-567C-4A26-8353-9F8C6D58493F}"/>
    <cellStyle name="Vírgula 3 2 2 2 7 4" xfId="698" xr:uid="{00000000-0005-0000-0000-00008D070000}"/>
    <cellStyle name="Vírgula 3 2 2 2 7 4 2" xfId="2288" xr:uid="{00000000-0005-0000-0000-00008E070000}"/>
    <cellStyle name="Vírgula 3 2 2 2 7 4 2 2" xfId="4822" xr:uid="{FE6050E1-9C53-4AC4-AF17-0BB8117FEBA8}"/>
    <cellStyle name="Vírgula 3 2 2 2 7 4 3" xfId="3236" xr:uid="{0595C20F-E598-40A2-B87D-1B9EEE10EEF4}"/>
    <cellStyle name="Vírgula 3 2 2 2 7 5" xfId="1014" xr:uid="{00000000-0005-0000-0000-00008F070000}"/>
    <cellStyle name="Vírgula 3 2 2 2 7 5 2" xfId="2604" xr:uid="{00000000-0005-0000-0000-000090070000}"/>
    <cellStyle name="Vírgula 3 2 2 2 7 5 2 2" xfId="5138" xr:uid="{3ABFD0FB-E71D-4ABC-AD3B-C929193796B1}"/>
    <cellStyle name="Vírgula 3 2 2 2 7 5 3" xfId="3552" xr:uid="{B6BCAA76-5FCC-4EE6-8505-02139B598D40}"/>
    <cellStyle name="Vírgula 3 2 2 2 7 6" xfId="1330" xr:uid="{00000000-0005-0000-0000-000091070000}"/>
    <cellStyle name="Vírgula 3 2 2 2 7 6 2" xfId="3868" xr:uid="{F9980E22-91E4-4D96-BEA5-5CE4B5AEC44F}"/>
    <cellStyle name="Vírgula 3 2 2 2 7 7" xfId="1651" xr:uid="{00000000-0005-0000-0000-000092070000}"/>
    <cellStyle name="Vírgula 3 2 2 2 7 7 2" xfId="4189" xr:uid="{443C1E5E-63FD-443E-A7F5-8BD141D2081B}"/>
    <cellStyle name="Vírgula 3 2 2 2 7 8" xfId="1972" xr:uid="{00000000-0005-0000-0000-000093070000}"/>
    <cellStyle name="Vírgula 3 2 2 2 7 8 2" xfId="4506" xr:uid="{97949915-BFE2-4F86-8D78-36E63EC5C7AA}"/>
    <cellStyle name="Vírgula 3 2 2 2 7 9" xfId="2920" xr:uid="{983B2570-CD4A-4225-951B-249757FCD820}"/>
    <cellStyle name="Vírgula 3 2 2 2 8" xfId="258" xr:uid="{00000000-0005-0000-0000-000094070000}"/>
    <cellStyle name="Vírgula 3 2 2 2 8 2" xfId="785" xr:uid="{00000000-0005-0000-0000-000095070000}"/>
    <cellStyle name="Vírgula 3 2 2 2 8 2 2" xfId="2375" xr:uid="{00000000-0005-0000-0000-000096070000}"/>
    <cellStyle name="Vírgula 3 2 2 2 8 2 2 2" xfId="4909" xr:uid="{B2185D25-0C06-4A30-969E-C9D862922C36}"/>
    <cellStyle name="Vírgula 3 2 2 2 8 2 3" xfId="3323" xr:uid="{7B6CDF52-4091-41C1-ABC1-28589F0055A3}"/>
    <cellStyle name="Vírgula 3 2 2 2 8 3" xfId="1101" xr:uid="{00000000-0005-0000-0000-000097070000}"/>
    <cellStyle name="Vírgula 3 2 2 2 8 3 2" xfId="2691" xr:uid="{00000000-0005-0000-0000-000098070000}"/>
    <cellStyle name="Vírgula 3 2 2 2 8 3 2 2" xfId="5225" xr:uid="{5E5A5E28-E091-42F9-8395-4E87098902A4}"/>
    <cellStyle name="Vírgula 3 2 2 2 8 3 3" xfId="3639" xr:uid="{C79988E1-BE4F-40B2-B7CA-72865F249C83}"/>
    <cellStyle name="Vírgula 3 2 2 2 8 4" xfId="1417" xr:uid="{00000000-0005-0000-0000-000099070000}"/>
    <cellStyle name="Vírgula 3 2 2 2 8 4 2" xfId="3955" xr:uid="{99B6A349-8148-4177-BA7B-2AEC43E57B57}"/>
    <cellStyle name="Vírgula 3 2 2 2 8 5" xfId="1738" xr:uid="{00000000-0005-0000-0000-00009A070000}"/>
    <cellStyle name="Vírgula 3 2 2 2 8 5 2" xfId="4276" xr:uid="{10198C45-2948-4EEF-AA2D-4951A2962C26}"/>
    <cellStyle name="Vírgula 3 2 2 2 8 6" xfId="2059" xr:uid="{00000000-0005-0000-0000-00009B070000}"/>
    <cellStyle name="Vírgula 3 2 2 2 8 6 2" xfId="4593" xr:uid="{4A00FE01-2D12-4FE1-A467-A12A7982FD23}"/>
    <cellStyle name="Vírgula 3 2 2 2 8 7" xfId="3007" xr:uid="{3D403FEB-D977-46FD-8C50-ED6EC294D46A}"/>
    <cellStyle name="Vírgula 3 2 2 2 9" xfId="472" xr:uid="{00000000-0005-0000-0000-00009C070000}"/>
    <cellStyle name="Vírgula 3 2 2 2 9 2" xfId="887" xr:uid="{00000000-0005-0000-0000-00009D070000}"/>
    <cellStyle name="Vírgula 3 2 2 2 9 2 2" xfId="2477" xr:uid="{00000000-0005-0000-0000-00009E070000}"/>
    <cellStyle name="Vírgula 3 2 2 2 9 2 2 2" xfId="5011" xr:uid="{EE912406-BCFA-479F-A65C-7A77989DA397}"/>
    <cellStyle name="Vírgula 3 2 2 2 9 2 3" xfId="3425" xr:uid="{B38F319A-768B-4924-B667-9C0101B7C5F1}"/>
    <cellStyle name="Vírgula 3 2 2 2 9 3" xfId="1203" xr:uid="{00000000-0005-0000-0000-00009F070000}"/>
    <cellStyle name="Vírgula 3 2 2 2 9 3 2" xfId="2793" xr:uid="{00000000-0005-0000-0000-0000A0070000}"/>
    <cellStyle name="Vírgula 3 2 2 2 9 3 2 2" xfId="5327" xr:uid="{C04AAC33-BC45-4C37-B57A-317739C1D0AE}"/>
    <cellStyle name="Vírgula 3 2 2 2 9 3 3" xfId="3741" xr:uid="{7064465A-6B1B-4C03-9318-12CE4A7318E4}"/>
    <cellStyle name="Vírgula 3 2 2 2 9 4" xfId="1519" xr:uid="{00000000-0005-0000-0000-0000A1070000}"/>
    <cellStyle name="Vírgula 3 2 2 2 9 4 2" xfId="4057" xr:uid="{346CBD13-C9B6-48F7-8A87-3F6FC2E6460A}"/>
    <cellStyle name="Vírgula 3 2 2 2 9 5" xfId="1840" xr:uid="{00000000-0005-0000-0000-0000A2070000}"/>
    <cellStyle name="Vírgula 3 2 2 2 9 5 2" xfId="4378" xr:uid="{A51D7E9F-6866-4C03-BA33-720C6CDFEFAC}"/>
    <cellStyle name="Vírgula 3 2 2 2 9 6" xfId="2161" xr:uid="{00000000-0005-0000-0000-0000A3070000}"/>
    <cellStyle name="Vírgula 3 2 2 2 9 6 2" xfId="4695" xr:uid="{C2B9F238-78C8-4453-9B64-23090B2169E8}"/>
    <cellStyle name="Vírgula 3 2 2 2 9 7" xfId="3109" xr:uid="{ADEC8780-CB26-431C-AED2-E99E604FA3FB}"/>
    <cellStyle name="Vírgula 3 2 2 3" xfId="122" xr:uid="{00000000-0005-0000-0000-0000A4070000}"/>
    <cellStyle name="Vírgula 3 2 2 3 2" xfId="336" xr:uid="{00000000-0005-0000-0000-0000A5070000}"/>
    <cellStyle name="Vírgula 3 2 2 3 2 2" xfId="823" xr:uid="{00000000-0005-0000-0000-0000A6070000}"/>
    <cellStyle name="Vírgula 3 2 2 3 2 2 2" xfId="2413" xr:uid="{00000000-0005-0000-0000-0000A7070000}"/>
    <cellStyle name="Vírgula 3 2 2 3 2 2 2 2" xfId="4947" xr:uid="{20F3B965-5CD7-4671-B626-7482EAE0BF76}"/>
    <cellStyle name="Vírgula 3 2 2 3 2 2 3" xfId="3361" xr:uid="{2F7103AE-B3DD-43F2-B5DE-F0DD342D5250}"/>
    <cellStyle name="Vírgula 3 2 2 3 2 3" xfId="1139" xr:uid="{00000000-0005-0000-0000-0000A8070000}"/>
    <cellStyle name="Vírgula 3 2 2 3 2 3 2" xfId="2729" xr:uid="{00000000-0005-0000-0000-0000A9070000}"/>
    <cellStyle name="Vírgula 3 2 2 3 2 3 2 2" xfId="5263" xr:uid="{A2A3EA31-B043-42DF-9F8B-17725603C2C4}"/>
    <cellStyle name="Vírgula 3 2 2 3 2 3 3" xfId="3677" xr:uid="{DE8D51CA-31D5-48BA-ADAF-F559FC138667}"/>
    <cellStyle name="Vírgula 3 2 2 3 2 4" xfId="1455" xr:uid="{00000000-0005-0000-0000-0000AA070000}"/>
    <cellStyle name="Vírgula 3 2 2 3 2 4 2" xfId="3993" xr:uid="{FF1003B0-1B0D-44CE-ACC8-6C6EF86EB25C}"/>
    <cellStyle name="Vírgula 3 2 2 3 2 5" xfId="1776" xr:uid="{00000000-0005-0000-0000-0000AB070000}"/>
    <cellStyle name="Vírgula 3 2 2 3 2 5 2" xfId="4314" xr:uid="{6935E7A6-2273-4A37-85F8-9B48401C701E}"/>
    <cellStyle name="Vírgula 3 2 2 3 2 6" xfId="2097" xr:uid="{00000000-0005-0000-0000-0000AC070000}"/>
    <cellStyle name="Vírgula 3 2 2 3 2 6 2" xfId="4631" xr:uid="{53C02992-9EA3-4B78-B173-8AA856AF21BD}"/>
    <cellStyle name="Vírgula 3 2 2 3 2 7" xfId="3045" xr:uid="{0A15FD3E-9E9B-4783-96AA-F9416DAB33CE}"/>
    <cellStyle name="Vírgula 3 2 2 3 3" xfId="550" xr:uid="{00000000-0005-0000-0000-0000AD070000}"/>
    <cellStyle name="Vírgula 3 2 2 3 3 2" xfId="925" xr:uid="{00000000-0005-0000-0000-0000AE070000}"/>
    <cellStyle name="Vírgula 3 2 2 3 3 2 2" xfId="2515" xr:uid="{00000000-0005-0000-0000-0000AF070000}"/>
    <cellStyle name="Vírgula 3 2 2 3 3 2 2 2" xfId="5049" xr:uid="{6017E612-67A9-4709-8F41-E3C6D8EE30E3}"/>
    <cellStyle name="Vírgula 3 2 2 3 3 2 3" xfId="3463" xr:uid="{47CA2B9A-7764-4693-A5FE-9601B8BD93EA}"/>
    <cellStyle name="Vírgula 3 2 2 3 3 3" xfId="1241" xr:uid="{00000000-0005-0000-0000-0000B0070000}"/>
    <cellStyle name="Vírgula 3 2 2 3 3 3 2" xfId="2831" xr:uid="{00000000-0005-0000-0000-0000B1070000}"/>
    <cellStyle name="Vírgula 3 2 2 3 3 3 2 2" xfId="5365" xr:uid="{14DE0252-AFE0-4BC5-BE54-52A5F1B88F1B}"/>
    <cellStyle name="Vírgula 3 2 2 3 3 3 3" xfId="3779" xr:uid="{846AF083-FEB6-4C54-BC7B-78128735E713}"/>
    <cellStyle name="Vírgula 3 2 2 3 3 4" xfId="1557" xr:uid="{00000000-0005-0000-0000-0000B2070000}"/>
    <cellStyle name="Vírgula 3 2 2 3 3 4 2" xfId="4095" xr:uid="{F88223DC-0373-4AA9-A71C-804B082253EE}"/>
    <cellStyle name="Vírgula 3 2 2 3 3 5" xfId="1878" xr:uid="{00000000-0005-0000-0000-0000B3070000}"/>
    <cellStyle name="Vírgula 3 2 2 3 3 5 2" xfId="4416" xr:uid="{0DAD0698-106A-430F-9DEA-3E3DA4D6C749}"/>
    <cellStyle name="Vírgula 3 2 2 3 3 6" xfId="2199" xr:uid="{00000000-0005-0000-0000-0000B4070000}"/>
    <cellStyle name="Vírgula 3 2 2 3 3 6 2" xfId="4733" xr:uid="{676C970A-19C7-42AE-8008-FCFE34235622}"/>
    <cellStyle name="Vírgula 3 2 2 3 3 7" xfId="3147" xr:uid="{B833F22A-32D7-4586-9B63-6FA19498A8F3}"/>
    <cellStyle name="Vírgula 3 2 2 3 4" xfId="721" xr:uid="{00000000-0005-0000-0000-0000B5070000}"/>
    <cellStyle name="Vírgula 3 2 2 3 4 2" xfId="2311" xr:uid="{00000000-0005-0000-0000-0000B6070000}"/>
    <cellStyle name="Vírgula 3 2 2 3 4 2 2" xfId="4845" xr:uid="{DCA74DC0-BA71-4DB7-B591-3654430D12F1}"/>
    <cellStyle name="Vírgula 3 2 2 3 4 3" xfId="3259" xr:uid="{56FA0304-1948-4894-A16A-E041DF3325C5}"/>
    <cellStyle name="Vírgula 3 2 2 3 5" xfId="1037" xr:uid="{00000000-0005-0000-0000-0000B7070000}"/>
    <cellStyle name="Vírgula 3 2 2 3 5 2" xfId="2627" xr:uid="{00000000-0005-0000-0000-0000B8070000}"/>
    <cellStyle name="Vírgula 3 2 2 3 5 2 2" xfId="5161" xr:uid="{E8C4118A-8850-4ED9-9BB8-7258AE0C5ED8}"/>
    <cellStyle name="Vírgula 3 2 2 3 5 3" xfId="3575" xr:uid="{AD87FD04-E1F5-494A-BF1F-3CECBAAE8403}"/>
    <cellStyle name="Vírgula 3 2 2 3 6" xfId="1353" xr:uid="{00000000-0005-0000-0000-0000B9070000}"/>
    <cellStyle name="Vírgula 3 2 2 3 6 2" xfId="3891" xr:uid="{4B20EF6A-3C6C-4915-ADD8-812F91B179EA}"/>
    <cellStyle name="Vírgula 3 2 2 3 7" xfId="1674" xr:uid="{00000000-0005-0000-0000-0000BA070000}"/>
    <cellStyle name="Vírgula 3 2 2 3 7 2" xfId="4212" xr:uid="{60DE26A6-C14D-4250-BD9D-48972254E64E}"/>
    <cellStyle name="Vírgula 3 2 2 3 8" xfId="1995" xr:uid="{00000000-0005-0000-0000-0000BB070000}"/>
    <cellStyle name="Vírgula 3 2 2 3 8 2" xfId="4529" xr:uid="{48971D77-31B8-43CD-9E92-F9A37F6B36B8}"/>
    <cellStyle name="Vírgula 3 2 2 3 9" xfId="2943" xr:uid="{1E79FDE4-31C9-4EF8-B315-FE79782A6705}"/>
    <cellStyle name="Vírgula 3 2 2 4" xfId="153" xr:uid="{00000000-0005-0000-0000-0000BC070000}"/>
    <cellStyle name="Vírgula 3 2 2 4 2" xfId="367" xr:uid="{00000000-0005-0000-0000-0000BD070000}"/>
    <cellStyle name="Vírgula 3 2 2 4 2 2" xfId="838" xr:uid="{00000000-0005-0000-0000-0000BE070000}"/>
    <cellStyle name="Vírgula 3 2 2 4 2 2 2" xfId="2428" xr:uid="{00000000-0005-0000-0000-0000BF070000}"/>
    <cellStyle name="Vírgula 3 2 2 4 2 2 2 2" xfId="4962" xr:uid="{0858AB32-D6A7-4574-AD32-41A4683631A3}"/>
    <cellStyle name="Vírgula 3 2 2 4 2 2 3" xfId="3376" xr:uid="{2CC9A76B-0879-4A90-A158-E556F69B18C2}"/>
    <cellStyle name="Vírgula 3 2 2 4 2 3" xfId="1154" xr:uid="{00000000-0005-0000-0000-0000C0070000}"/>
    <cellStyle name="Vírgula 3 2 2 4 2 3 2" xfId="2744" xr:uid="{00000000-0005-0000-0000-0000C1070000}"/>
    <cellStyle name="Vírgula 3 2 2 4 2 3 2 2" xfId="5278" xr:uid="{C1F7BC69-9879-4DB6-B5EF-04205335A659}"/>
    <cellStyle name="Vírgula 3 2 2 4 2 3 3" xfId="3692" xr:uid="{07C078E1-BEF5-4385-8028-083F632DADAE}"/>
    <cellStyle name="Vírgula 3 2 2 4 2 4" xfId="1470" xr:uid="{00000000-0005-0000-0000-0000C2070000}"/>
    <cellStyle name="Vírgula 3 2 2 4 2 4 2" xfId="4008" xr:uid="{D6B4142D-9B78-4BB2-90B2-765A5EB19588}"/>
    <cellStyle name="Vírgula 3 2 2 4 2 5" xfId="1791" xr:uid="{00000000-0005-0000-0000-0000C3070000}"/>
    <cellStyle name="Vírgula 3 2 2 4 2 5 2" xfId="4329" xr:uid="{61DC7D01-762E-4EF9-8920-904FDCFC4A5F}"/>
    <cellStyle name="Vírgula 3 2 2 4 2 6" xfId="2112" xr:uid="{00000000-0005-0000-0000-0000C4070000}"/>
    <cellStyle name="Vírgula 3 2 2 4 2 6 2" xfId="4646" xr:uid="{DD16B4D0-ECAA-41A5-AB0D-F98BA3CBDE0D}"/>
    <cellStyle name="Vírgula 3 2 2 4 2 7" xfId="3060" xr:uid="{4E105504-60AF-4988-9DA1-346471F21125}"/>
    <cellStyle name="Vírgula 3 2 2 4 3" xfId="581" xr:uid="{00000000-0005-0000-0000-0000C5070000}"/>
    <cellStyle name="Vírgula 3 2 2 4 3 2" xfId="940" xr:uid="{00000000-0005-0000-0000-0000C6070000}"/>
    <cellStyle name="Vírgula 3 2 2 4 3 2 2" xfId="2530" xr:uid="{00000000-0005-0000-0000-0000C7070000}"/>
    <cellStyle name="Vírgula 3 2 2 4 3 2 2 2" xfId="5064" xr:uid="{2FD7D3D6-B9F1-4291-B2E8-C1DB39266543}"/>
    <cellStyle name="Vírgula 3 2 2 4 3 2 3" xfId="3478" xr:uid="{66AC6D61-035E-4C07-ABF8-D1564DA12EF1}"/>
    <cellStyle name="Vírgula 3 2 2 4 3 3" xfId="1256" xr:uid="{00000000-0005-0000-0000-0000C8070000}"/>
    <cellStyle name="Vírgula 3 2 2 4 3 3 2" xfId="2846" xr:uid="{00000000-0005-0000-0000-0000C9070000}"/>
    <cellStyle name="Vírgula 3 2 2 4 3 3 2 2" xfId="5380" xr:uid="{A75E9EE4-C536-49EB-A9F8-78C08E53120F}"/>
    <cellStyle name="Vírgula 3 2 2 4 3 3 3" xfId="3794" xr:uid="{68F81D57-D6F9-42E1-BD9A-8BF07DCDADCC}"/>
    <cellStyle name="Vírgula 3 2 2 4 3 4" xfId="1572" xr:uid="{00000000-0005-0000-0000-0000CA070000}"/>
    <cellStyle name="Vírgula 3 2 2 4 3 4 2" xfId="4110" xr:uid="{B086397F-D224-48B1-B1F7-64D8ACA94638}"/>
    <cellStyle name="Vírgula 3 2 2 4 3 5" xfId="1893" xr:uid="{00000000-0005-0000-0000-0000CB070000}"/>
    <cellStyle name="Vírgula 3 2 2 4 3 5 2" xfId="4431" xr:uid="{93BEAC05-CA9D-452A-9E9A-91B3B4009734}"/>
    <cellStyle name="Vírgula 3 2 2 4 3 6" xfId="2214" xr:uid="{00000000-0005-0000-0000-0000CC070000}"/>
    <cellStyle name="Vírgula 3 2 2 4 3 6 2" xfId="4748" xr:uid="{265CF389-F1C4-4B5B-997E-F1D33A1E860A}"/>
    <cellStyle name="Vírgula 3 2 2 4 3 7" xfId="3162" xr:uid="{B81561B3-0C09-46CB-A2D9-F52EE6558145}"/>
    <cellStyle name="Vírgula 3 2 2 4 4" xfId="736" xr:uid="{00000000-0005-0000-0000-0000CD070000}"/>
    <cellStyle name="Vírgula 3 2 2 4 4 2" xfId="2326" xr:uid="{00000000-0005-0000-0000-0000CE070000}"/>
    <cellStyle name="Vírgula 3 2 2 4 4 2 2" xfId="4860" xr:uid="{CE39717E-14EC-4A3E-A749-FCC7FF2D3C59}"/>
    <cellStyle name="Vírgula 3 2 2 4 4 3" xfId="3274" xr:uid="{EFD60296-370C-4C68-8663-3AE1CA1FFA9E}"/>
    <cellStyle name="Vírgula 3 2 2 4 5" xfId="1052" xr:uid="{00000000-0005-0000-0000-0000CF070000}"/>
    <cellStyle name="Vírgula 3 2 2 4 5 2" xfId="2642" xr:uid="{00000000-0005-0000-0000-0000D0070000}"/>
    <cellStyle name="Vírgula 3 2 2 4 5 2 2" xfId="5176" xr:uid="{597854D8-8559-49F6-9797-2D9F19B27E90}"/>
    <cellStyle name="Vírgula 3 2 2 4 5 3" xfId="3590" xr:uid="{04B2F2E2-F055-4F29-BEF5-82286111D83A}"/>
    <cellStyle name="Vírgula 3 2 2 4 6" xfId="1368" xr:uid="{00000000-0005-0000-0000-0000D1070000}"/>
    <cellStyle name="Vírgula 3 2 2 4 6 2" xfId="3906" xr:uid="{72936F1D-AED4-45ED-AF1B-DA8CE34FC721}"/>
    <cellStyle name="Vírgula 3 2 2 4 7" xfId="1689" xr:uid="{00000000-0005-0000-0000-0000D2070000}"/>
    <cellStyle name="Vírgula 3 2 2 4 7 2" xfId="4227" xr:uid="{4CB0BFD2-73A4-41EF-968D-00A95E4D11DC}"/>
    <cellStyle name="Vírgula 3 2 2 4 8" xfId="2010" xr:uid="{00000000-0005-0000-0000-0000D3070000}"/>
    <cellStyle name="Vírgula 3 2 2 4 8 2" xfId="4544" xr:uid="{48BC5AEA-DBA8-4FA9-8DE4-D375313B903B}"/>
    <cellStyle name="Vírgula 3 2 2 4 9" xfId="2958" xr:uid="{BA9DA4C3-A6A2-4F3C-AC54-BC26A91FB24C}"/>
    <cellStyle name="Vírgula 3 2 2 5" xfId="183" xr:uid="{00000000-0005-0000-0000-0000D4070000}"/>
    <cellStyle name="Vírgula 3 2 2 5 2" xfId="397" xr:uid="{00000000-0005-0000-0000-0000D5070000}"/>
    <cellStyle name="Vírgula 3 2 2 5 2 2" xfId="852" xr:uid="{00000000-0005-0000-0000-0000D6070000}"/>
    <cellStyle name="Vírgula 3 2 2 5 2 2 2" xfId="2442" xr:uid="{00000000-0005-0000-0000-0000D7070000}"/>
    <cellStyle name="Vírgula 3 2 2 5 2 2 2 2" xfId="4976" xr:uid="{7543786E-22B8-4765-8AEA-45F9BB11F70B}"/>
    <cellStyle name="Vírgula 3 2 2 5 2 2 3" xfId="3390" xr:uid="{887A215E-5D9A-406B-9F9F-00C06F8CC1D5}"/>
    <cellStyle name="Vírgula 3 2 2 5 2 3" xfId="1168" xr:uid="{00000000-0005-0000-0000-0000D8070000}"/>
    <cellStyle name="Vírgula 3 2 2 5 2 3 2" xfId="2758" xr:uid="{00000000-0005-0000-0000-0000D9070000}"/>
    <cellStyle name="Vírgula 3 2 2 5 2 3 2 2" xfId="5292" xr:uid="{B85DC72B-BDA7-4DDF-8161-3278B3FA07F4}"/>
    <cellStyle name="Vírgula 3 2 2 5 2 3 3" xfId="3706" xr:uid="{405A1B15-B983-4584-9390-5546285B2243}"/>
    <cellStyle name="Vírgula 3 2 2 5 2 4" xfId="1484" xr:uid="{00000000-0005-0000-0000-0000DA070000}"/>
    <cellStyle name="Vírgula 3 2 2 5 2 4 2" xfId="4022" xr:uid="{D7886ACC-0635-49CE-BA69-EF7C1459A961}"/>
    <cellStyle name="Vírgula 3 2 2 5 2 5" xfId="1805" xr:uid="{00000000-0005-0000-0000-0000DB070000}"/>
    <cellStyle name="Vírgula 3 2 2 5 2 5 2" xfId="4343" xr:uid="{85C64430-E652-4CFD-8B06-0F2563325F95}"/>
    <cellStyle name="Vírgula 3 2 2 5 2 6" xfId="2126" xr:uid="{00000000-0005-0000-0000-0000DC070000}"/>
    <cellStyle name="Vírgula 3 2 2 5 2 6 2" xfId="4660" xr:uid="{07C0336A-DDEA-4CD2-BB89-62D1A1C24212}"/>
    <cellStyle name="Vírgula 3 2 2 5 2 7" xfId="3074" xr:uid="{6A1A782A-EF76-4524-8394-95B9DA1FEBCA}"/>
    <cellStyle name="Vírgula 3 2 2 5 3" xfId="611" xr:uid="{00000000-0005-0000-0000-0000DD070000}"/>
    <cellStyle name="Vírgula 3 2 2 5 3 2" xfId="954" xr:uid="{00000000-0005-0000-0000-0000DE070000}"/>
    <cellStyle name="Vírgula 3 2 2 5 3 2 2" xfId="2544" xr:uid="{00000000-0005-0000-0000-0000DF070000}"/>
    <cellStyle name="Vírgula 3 2 2 5 3 2 2 2" xfId="5078" xr:uid="{5B4BA738-2B1D-4EFB-A9F8-6BA029A6F258}"/>
    <cellStyle name="Vírgula 3 2 2 5 3 2 3" xfId="3492" xr:uid="{999C0071-BE36-47F3-8902-3697BC1E26CE}"/>
    <cellStyle name="Vírgula 3 2 2 5 3 3" xfId="1270" xr:uid="{00000000-0005-0000-0000-0000E0070000}"/>
    <cellStyle name="Vírgula 3 2 2 5 3 3 2" xfId="2860" xr:uid="{00000000-0005-0000-0000-0000E1070000}"/>
    <cellStyle name="Vírgula 3 2 2 5 3 3 2 2" xfId="5394" xr:uid="{F83F6314-11AB-4CD1-85EA-51771D3B20C4}"/>
    <cellStyle name="Vírgula 3 2 2 5 3 3 3" xfId="3808" xr:uid="{E9B6320E-9F74-4F08-83A3-44464DFEC6A9}"/>
    <cellStyle name="Vírgula 3 2 2 5 3 4" xfId="1586" xr:uid="{00000000-0005-0000-0000-0000E2070000}"/>
    <cellStyle name="Vírgula 3 2 2 5 3 4 2" xfId="4124" xr:uid="{268357EB-D6FF-4611-A530-D7B9044B4E2C}"/>
    <cellStyle name="Vírgula 3 2 2 5 3 5" xfId="1907" xr:uid="{00000000-0005-0000-0000-0000E3070000}"/>
    <cellStyle name="Vírgula 3 2 2 5 3 5 2" xfId="4445" xr:uid="{CCF6B14B-D0E8-4CDD-9A16-5C3CA92FD87D}"/>
    <cellStyle name="Vírgula 3 2 2 5 3 6" xfId="2228" xr:uid="{00000000-0005-0000-0000-0000E4070000}"/>
    <cellStyle name="Vírgula 3 2 2 5 3 6 2" xfId="4762" xr:uid="{F54B22A1-4962-4317-8DCA-BCECAB3A7385}"/>
    <cellStyle name="Vírgula 3 2 2 5 3 7" xfId="3176" xr:uid="{63D2B202-CA36-459D-A5DC-BAE39CB1829A}"/>
    <cellStyle name="Vírgula 3 2 2 5 4" xfId="750" xr:uid="{00000000-0005-0000-0000-0000E5070000}"/>
    <cellStyle name="Vírgula 3 2 2 5 4 2" xfId="2340" xr:uid="{00000000-0005-0000-0000-0000E6070000}"/>
    <cellStyle name="Vírgula 3 2 2 5 4 2 2" xfId="4874" xr:uid="{5E6D3DAB-610E-4FD8-9AFD-BBA902737857}"/>
    <cellStyle name="Vírgula 3 2 2 5 4 3" xfId="3288" xr:uid="{D95195B2-059A-4E55-8F63-C9D8F3B081BC}"/>
    <cellStyle name="Vírgula 3 2 2 5 5" xfId="1066" xr:uid="{00000000-0005-0000-0000-0000E7070000}"/>
    <cellStyle name="Vírgula 3 2 2 5 5 2" xfId="2656" xr:uid="{00000000-0005-0000-0000-0000E8070000}"/>
    <cellStyle name="Vírgula 3 2 2 5 5 2 2" xfId="5190" xr:uid="{A11144CD-33DF-4662-8A1B-95D880F4A5F7}"/>
    <cellStyle name="Vírgula 3 2 2 5 5 3" xfId="3604" xr:uid="{00FEE9B2-1FC3-4DA1-ABD6-20E71E96207F}"/>
    <cellStyle name="Vírgula 3 2 2 5 6" xfId="1382" xr:uid="{00000000-0005-0000-0000-0000E9070000}"/>
    <cellStyle name="Vírgula 3 2 2 5 6 2" xfId="3920" xr:uid="{90F3EF61-3F83-4ACE-9C31-84459AC9CBFF}"/>
    <cellStyle name="Vírgula 3 2 2 5 7" xfId="1703" xr:uid="{00000000-0005-0000-0000-0000EA070000}"/>
    <cellStyle name="Vírgula 3 2 2 5 7 2" xfId="4241" xr:uid="{DD542EA6-5EAA-4554-AD65-641F48608976}"/>
    <cellStyle name="Vírgula 3 2 2 5 8" xfId="2024" xr:uid="{00000000-0005-0000-0000-0000EB070000}"/>
    <cellStyle name="Vírgula 3 2 2 5 8 2" xfId="4558" xr:uid="{178AE3AE-E10C-448D-B784-FBC81873DB4E}"/>
    <cellStyle name="Vírgula 3 2 2 5 9" xfId="2972" xr:uid="{477436A3-E6A6-4D6B-9C92-19E08B6FD3BF}"/>
    <cellStyle name="Vírgula 3 2 2 6" xfId="213" xr:uid="{00000000-0005-0000-0000-0000EC070000}"/>
    <cellStyle name="Vírgula 3 2 2 6 2" xfId="427" xr:uid="{00000000-0005-0000-0000-0000ED070000}"/>
    <cellStyle name="Vírgula 3 2 2 6 2 2" xfId="866" xr:uid="{00000000-0005-0000-0000-0000EE070000}"/>
    <cellStyle name="Vírgula 3 2 2 6 2 2 2" xfId="2456" xr:uid="{00000000-0005-0000-0000-0000EF070000}"/>
    <cellStyle name="Vírgula 3 2 2 6 2 2 2 2" xfId="4990" xr:uid="{A264167F-C011-4AB4-A891-9EA72BAEEAAF}"/>
    <cellStyle name="Vírgula 3 2 2 6 2 2 3" xfId="3404" xr:uid="{983086BE-09D2-4635-BF78-8F7D4F915A96}"/>
    <cellStyle name="Vírgula 3 2 2 6 2 3" xfId="1182" xr:uid="{00000000-0005-0000-0000-0000F0070000}"/>
    <cellStyle name="Vírgula 3 2 2 6 2 3 2" xfId="2772" xr:uid="{00000000-0005-0000-0000-0000F1070000}"/>
    <cellStyle name="Vírgula 3 2 2 6 2 3 2 2" xfId="5306" xr:uid="{032048DB-B7A7-4C09-8191-AEC56F92A4B2}"/>
    <cellStyle name="Vírgula 3 2 2 6 2 3 3" xfId="3720" xr:uid="{8775B987-1A9E-45B1-A705-F865337C9C46}"/>
    <cellStyle name="Vírgula 3 2 2 6 2 4" xfId="1498" xr:uid="{00000000-0005-0000-0000-0000F2070000}"/>
    <cellStyle name="Vírgula 3 2 2 6 2 4 2" xfId="4036" xr:uid="{3AB85AC4-381C-457F-AC78-BEC6AB633395}"/>
    <cellStyle name="Vírgula 3 2 2 6 2 5" xfId="1819" xr:uid="{00000000-0005-0000-0000-0000F3070000}"/>
    <cellStyle name="Vírgula 3 2 2 6 2 5 2" xfId="4357" xr:uid="{84A6423A-7BE2-4850-867A-00F7A19761B7}"/>
    <cellStyle name="Vírgula 3 2 2 6 2 6" xfId="2140" xr:uid="{00000000-0005-0000-0000-0000F4070000}"/>
    <cellStyle name="Vírgula 3 2 2 6 2 6 2" xfId="4674" xr:uid="{E9B58DDA-53C5-4144-9453-7B89205A0357}"/>
    <cellStyle name="Vírgula 3 2 2 6 2 7" xfId="3088" xr:uid="{D0A6F5D3-E55C-460C-976E-F25177A314BE}"/>
    <cellStyle name="Vírgula 3 2 2 6 3" xfId="641" xr:uid="{00000000-0005-0000-0000-0000F5070000}"/>
    <cellStyle name="Vírgula 3 2 2 6 3 2" xfId="968" xr:uid="{00000000-0005-0000-0000-0000F6070000}"/>
    <cellStyle name="Vírgula 3 2 2 6 3 2 2" xfId="2558" xr:uid="{00000000-0005-0000-0000-0000F7070000}"/>
    <cellStyle name="Vírgula 3 2 2 6 3 2 2 2" xfId="5092" xr:uid="{B2B9B060-77A3-45F7-9664-AEFEDB3C9CCB}"/>
    <cellStyle name="Vírgula 3 2 2 6 3 2 3" xfId="3506" xr:uid="{A92F6170-59D1-4BE3-B0A3-88C7FC633315}"/>
    <cellStyle name="Vírgula 3 2 2 6 3 3" xfId="1284" xr:uid="{00000000-0005-0000-0000-0000F8070000}"/>
    <cellStyle name="Vírgula 3 2 2 6 3 3 2" xfId="2874" xr:uid="{00000000-0005-0000-0000-0000F9070000}"/>
    <cellStyle name="Vírgula 3 2 2 6 3 3 2 2" xfId="5408" xr:uid="{78620CFA-507E-4545-9B10-329B0A7ACF7B}"/>
    <cellStyle name="Vírgula 3 2 2 6 3 3 3" xfId="3822" xr:uid="{237FCD4E-3AB5-4648-B289-8BFA04F01702}"/>
    <cellStyle name="Vírgula 3 2 2 6 3 4" xfId="1600" xr:uid="{00000000-0005-0000-0000-0000FA070000}"/>
    <cellStyle name="Vírgula 3 2 2 6 3 4 2" xfId="4138" xr:uid="{94913CDE-76D2-4995-99CB-7AE0460AE22D}"/>
    <cellStyle name="Vírgula 3 2 2 6 3 5" xfId="1921" xr:uid="{00000000-0005-0000-0000-0000FB070000}"/>
    <cellStyle name="Vírgula 3 2 2 6 3 5 2" xfId="4459" xr:uid="{FEBB2546-A363-42B1-8C9B-3058D42779B5}"/>
    <cellStyle name="Vírgula 3 2 2 6 3 6" xfId="2242" xr:uid="{00000000-0005-0000-0000-0000FC070000}"/>
    <cellStyle name="Vírgula 3 2 2 6 3 6 2" xfId="4776" xr:uid="{D6F6D18D-027E-44DD-AAE0-FE16D15BD30D}"/>
    <cellStyle name="Vírgula 3 2 2 6 3 7" xfId="3190" xr:uid="{C0B1BD83-9116-4357-B4AF-7DBAC4AB09E0}"/>
    <cellStyle name="Vírgula 3 2 2 6 4" xfId="764" xr:uid="{00000000-0005-0000-0000-0000FD070000}"/>
    <cellStyle name="Vírgula 3 2 2 6 4 2" xfId="2354" xr:uid="{00000000-0005-0000-0000-0000FE070000}"/>
    <cellStyle name="Vírgula 3 2 2 6 4 2 2" xfId="4888" xr:uid="{7EA2581D-DEE4-4BE1-97E4-C53CDE755E0D}"/>
    <cellStyle name="Vírgula 3 2 2 6 4 3" xfId="3302" xr:uid="{0927363C-A74A-40C9-A897-D49BD3E3D333}"/>
    <cellStyle name="Vírgula 3 2 2 6 5" xfId="1080" xr:uid="{00000000-0005-0000-0000-0000FF070000}"/>
    <cellStyle name="Vírgula 3 2 2 6 5 2" xfId="2670" xr:uid="{00000000-0005-0000-0000-000000080000}"/>
    <cellStyle name="Vírgula 3 2 2 6 5 2 2" xfId="5204" xr:uid="{FBA7A6E7-5D23-4D69-8B8F-8AA2AD1473C2}"/>
    <cellStyle name="Vírgula 3 2 2 6 5 3" xfId="3618" xr:uid="{5B14F3AF-0964-4C5D-B07B-2D7F434C9252}"/>
    <cellStyle name="Vírgula 3 2 2 6 6" xfId="1396" xr:uid="{00000000-0005-0000-0000-000001080000}"/>
    <cellStyle name="Vírgula 3 2 2 6 6 2" xfId="3934" xr:uid="{40174EB3-804F-4B20-807D-D0BFA0B3F053}"/>
    <cellStyle name="Vírgula 3 2 2 6 7" xfId="1717" xr:uid="{00000000-0005-0000-0000-000002080000}"/>
    <cellStyle name="Vírgula 3 2 2 6 7 2" xfId="4255" xr:uid="{B9ECD1CE-CFF6-4D2D-B83F-07E300DA63CB}"/>
    <cellStyle name="Vírgula 3 2 2 6 8" xfId="2038" xr:uid="{00000000-0005-0000-0000-000003080000}"/>
    <cellStyle name="Vírgula 3 2 2 6 8 2" xfId="4572" xr:uid="{2B61E3E2-7973-4504-87D9-CC56CDE4B13E}"/>
    <cellStyle name="Vírgula 3 2 2 6 9" xfId="2986" xr:uid="{17AC61CC-54C1-4E92-B7C8-B1E8D3B436BB}"/>
    <cellStyle name="Vírgula 3 2 2 7" xfId="91" xr:uid="{00000000-0005-0000-0000-000004080000}"/>
    <cellStyle name="Vírgula 3 2 2 7 2" xfId="305" xr:uid="{00000000-0005-0000-0000-000005080000}"/>
    <cellStyle name="Vírgula 3 2 2 7 2 2" xfId="808" xr:uid="{00000000-0005-0000-0000-000006080000}"/>
    <cellStyle name="Vírgula 3 2 2 7 2 2 2" xfId="2398" xr:uid="{00000000-0005-0000-0000-000007080000}"/>
    <cellStyle name="Vírgula 3 2 2 7 2 2 2 2" xfId="4932" xr:uid="{D2B45265-15B7-4C1E-85C5-6CA402FCB899}"/>
    <cellStyle name="Vírgula 3 2 2 7 2 2 3" xfId="3346" xr:uid="{73342F33-C73E-44B9-8D60-A07418CF33F6}"/>
    <cellStyle name="Vírgula 3 2 2 7 2 3" xfId="1124" xr:uid="{00000000-0005-0000-0000-000008080000}"/>
    <cellStyle name="Vírgula 3 2 2 7 2 3 2" xfId="2714" xr:uid="{00000000-0005-0000-0000-000009080000}"/>
    <cellStyle name="Vírgula 3 2 2 7 2 3 2 2" xfId="5248" xr:uid="{C116244C-867C-4612-8B20-41C05B659F63}"/>
    <cellStyle name="Vírgula 3 2 2 7 2 3 3" xfId="3662" xr:uid="{09C1F9D8-AC90-428E-B137-123683A84618}"/>
    <cellStyle name="Vírgula 3 2 2 7 2 4" xfId="1440" xr:uid="{00000000-0005-0000-0000-00000A080000}"/>
    <cellStyle name="Vírgula 3 2 2 7 2 4 2" xfId="3978" xr:uid="{3A12B138-EC96-4D90-A8BF-BFBA474FF8CF}"/>
    <cellStyle name="Vírgula 3 2 2 7 2 5" xfId="1761" xr:uid="{00000000-0005-0000-0000-00000B080000}"/>
    <cellStyle name="Vírgula 3 2 2 7 2 5 2" xfId="4299" xr:uid="{FE9F17ED-E544-4FE3-9491-72D6C3CC8D0A}"/>
    <cellStyle name="Vírgula 3 2 2 7 2 6" xfId="2082" xr:uid="{00000000-0005-0000-0000-00000C080000}"/>
    <cellStyle name="Vírgula 3 2 2 7 2 6 2" xfId="4616" xr:uid="{4CDE2F7B-BEC6-42B4-8C6F-2A49F006F204}"/>
    <cellStyle name="Vírgula 3 2 2 7 2 7" xfId="3030" xr:uid="{39C423B3-D000-45B2-91C2-38910ADF8636}"/>
    <cellStyle name="Vírgula 3 2 2 7 3" xfId="519" xr:uid="{00000000-0005-0000-0000-00000D080000}"/>
    <cellStyle name="Vírgula 3 2 2 7 3 2" xfId="910" xr:uid="{00000000-0005-0000-0000-00000E080000}"/>
    <cellStyle name="Vírgula 3 2 2 7 3 2 2" xfId="2500" xr:uid="{00000000-0005-0000-0000-00000F080000}"/>
    <cellStyle name="Vírgula 3 2 2 7 3 2 2 2" xfId="5034" xr:uid="{700CC8C8-E86D-4ECB-BDD1-F45B666D065F}"/>
    <cellStyle name="Vírgula 3 2 2 7 3 2 3" xfId="3448" xr:uid="{B4C975CE-7105-42B2-81F4-76B522241488}"/>
    <cellStyle name="Vírgula 3 2 2 7 3 3" xfId="1226" xr:uid="{00000000-0005-0000-0000-000010080000}"/>
    <cellStyle name="Vírgula 3 2 2 7 3 3 2" xfId="2816" xr:uid="{00000000-0005-0000-0000-000011080000}"/>
    <cellStyle name="Vírgula 3 2 2 7 3 3 2 2" xfId="5350" xr:uid="{8FCF4066-7141-4824-9838-FF05ADFA7C4C}"/>
    <cellStyle name="Vírgula 3 2 2 7 3 3 3" xfId="3764" xr:uid="{9DAFA15F-4030-4BD4-B17C-6A054EC66F9B}"/>
    <cellStyle name="Vírgula 3 2 2 7 3 4" xfId="1542" xr:uid="{00000000-0005-0000-0000-000012080000}"/>
    <cellStyle name="Vírgula 3 2 2 7 3 4 2" xfId="4080" xr:uid="{B4AF735A-A383-48AF-A122-12C7D12F36C8}"/>
    <cellStyle name="Vírgula 3 2 2 7 3 5" xfId="1863" xr:uid="{00000000-0005-0000-0000-000013080000}"/>
    <cellStyle name="Vírgula 3 2 2 7 3 5 2" xfId="4401" xr:uid="{7606B01D-2F5F-4739-B4CC-626A30A57202}"/>
    <cellStyle name="Vírgula 3 2 2 7 3 6" xfId="2184" xr:uid="{00000000-0005-0000-0000-000014080000}"/>
    <cellStyle name="Vírgula 3 2 2 7 3 6 2" xfId="4718" xr:uid="{336A16CD-8F06-4C80-8076-4955A6961859}"/>
    <cellStyle name="Vírgula 3 2 2 7 3 7" xfId="3132" xr:uid="{79177B1A-FEC2-48F1-8EB6-8F03B2B17E8D}"/>
    <cellStyle name="Vírgula 3 2 2 7 4" xfId="706" xr:uid="{00000000-0005-0000-0000-000015080000}"/>
    <cellStyle name="Vírgula 3 2 2 7 4 2" xfId="2296" xr:uid="{00000000-0005-0000-0000-000016080000}"/>
    <cellStyle name="Vírgula 3 2 2 7 4 2 2" xfId="4830" xr:uid="{B6E310F5-A92A-48BF-9FB7-C084A073BE86}"/>
    <cellStyle name="Vírgula 3 2 2 7 4 3" xfId="3244" xr:uid="{9DE68CAC-8AB2-46DA-B84B-3092F19C10A8}"/>
    <cellStyle name="Vírgula 3 2 2 7 5" xfId="1022" xr:uid="{00000000-0005-0000-0000-000017080000}"/>
    <cellStyle name="Vírgula 3 2 2 7 5 2" xfId="2612" xr:uid="{00000000-0005-0000-0000-000018080000}"/>
    <cellStyle name="Vírgula 3 2 2 7 5 2 2" xfId="5146" xr:uid="{EB37F296-367A-437F-956A-1CA239E0FC75}"/>
    <cellStyle name="Vírgula 3 2 2 7 5 3" xfId="3560" xr:uid="{2334EDF6-CA99-46DC-9363-22297016A1F9}"/>
    <cellStyle name="Vírgula 3 2 2 7 6" xfId="1338" xr:uid="{00000000-0005-0000-0000-000019080000}"/>
    <cellStyle name="Vírgula 3 2 2 7 6 2" xfId="3876" xr:uid="{EAFE473E-B462-4802-A465-1B650BFAEF64}"/>
    <cellStyle name="Vírgula 3 2 2 7 7" xfId="1659" xr:uid="{00000000-0005-0000-0000-00001A080000}"/>
    <cellStyle name="Vírgula 3 2 2 7 7 2" xfId="4197" xr:uid="{94753238-B585-48DE-AC11-971E751A19A7}"/>
    <cellStyle name="Vírgula 3 2 2 7 8" xfId="1980" xr:uid="{00000000-0005-0000-0000-00001B080000}"/>
    <cellStyle name="Vírgula 3 2 2 7 8 2" xfId="4514" xr:uid="{CFD1D9F7-36C4-414B-B329-48246C75B57A}"/>
    <cellStyle name="Vírgula 3 2 2 7 9" xfId="2928" xr:uid="{DC43343D-3FAA-4F7F-A982-666A9CFBBD0A}"/>
    <cellStyle name="Vírgula 3 2 2 8" xfId="60" xr:uid="{00000000-0005-0000-0000-00001C080000}"/>
    <cellStyle name="Vírgula 3 2 2 8 2" xfId="274" xr:uid="{00000000-0005-0000-0000-00001D080000}"/>
    <cellStyle name="Vírgula 3 2 2 8 2 2" xfId="793" xr:uid="{00000000-0005-0000-0000-00001E080000}"/>
    <cellStyle name="Vírgula 3 2 2 8 2 2 2" xfId="2383" xr:uid="{00000000-0005-0000-0000-00001F080000}"/>
    <cellStyle name="Vírgula 3 2 2 8 2 2 2 2" xfId="4917" xr:uid="{168C7538-D133-4483-8DE7-B4EB23FA9C61}"/>
    <cellStyle name="Vírgula 3 2 2 8 2 2 3" xfId="3331" xr:uid="{7F925C35-F374-4B2E-A334-C8A5CB50C902}"/>
    <cellStyle name="Vírgula 3 2 2 8 2 3" xfId="1109" xr:uid="{00000000-0005-0000-0000-000020080000}"/>
    <cellStyle name="Vírgula 3 2 2 8 2 3 2" xfId="2699" xr:uid="{00000000-0005-0000-0000-000021080000}"/>
    <cellStyle name="Vírgula 3 2 2 8 2 3 2 2" xfId="5233" xr:uid="{E4340985-F9C2-4213-8207-EC2B02648E65}"/>
    <cellStyle name="Vírgula 3 2 2 8 2 3 3" xfId="3647" xr:uid="{85054DE8-C1EE-43CF-AB4B-AC0995CA44FC}"/>
    <cellStyle name="Vírgula 3 2 2 8 2 4" xfId="1425" xr:uid="{00000000-0005-0000-0000-000022080000}"/>
    <cellStyle name="Vírgula 3 2 2 8 2 4 2" xfId="3963" xr:uid="{FE0CEF4F-0D3D-4B77-BAEA-1DD416D0F556}"/>
    <cellStyle name="Vírgula 3 2 2 8 2 5" xfId="1746" xr:uid="{00000000-0005-0000-0000-000023080000}"/>
    <cellStyle name="Vírgula 3 2 2 8 2 5 2" xfId="4284" xr:uid="{DE03B6DD-2B6F-470A-BCF1-02A921C3CE67}"/>
    <cellStyle name="Vírgula 3 2 2 8 2 6" xfId="2067" xr:uid="{00000000-0005-0000-0000-000024080000}"/>
    <cellStyle name="Vírgula 3 2 2 8 2 6 2" xfId="4601" xr:uid="{6102FFD5-A885-4B58-924E-DE5104ED40FA}"/>
    <cellStyle name="Vírgula 3 2 2 8 2 7" xfId="3015" xr:uid="{BAE73A70-E1B8-413A-A302-07BBD23C54BA}"/>
    <cellStyle name="Vírgula 3 2 2 8 3" xfId="488" xr:uid="{00000000-0005-0000-0000-000025080000}"/>
    <cellStyle name="Vírgula 3 2 2 8 3 2" xfId="895" xr:uid="{00000000-0005-0000-0000-000026080000}"/>
    <cellStyle name="Vírgula 3 2 2 8 3 2 2" xfId="2485" xr:uid="{00000000-0005-0000-0000-000027080000}"/>
    <cellStyle name="Vírgula 3 2 2 8 3 2 2 2" xfId="5019" xr:uid="{3EA29A20-CCD6-4EBC-9D9B-D36BD800E171}"/>
    <cellStyle name="Vírgula 3 2 2 8 3 2 3" xfId="3433" xr:uid="{C0D4A385-E284-4CA8-923A-8A975EDA243B}"/>
    <cellStyle name="Vírgula 3 2 2 8 3 3" xfId="1211" xr:uid="{00000000-0005-0000-0000-000028080000}"/>
    <cellStyle name="Vírgula 3 2 2 8 3 3 2" xfId="2801" xr:uid="{00000000-0005-0000-0000-000029080000}"/>
    <cellStyle name="Vírgula 3 2 2 8 3 3 2 2" xfId="5335" xr:uid="{7C276270-56BA-4A3F-97AC-2DE5424CA344}"/>
    <cellStyle name="Vírgula 3 2 2 8 3 3 3" xfId="3749" xr:uid="{6EBAD2C6-1AF9-40B3-B1EB-7E0FBFD86F40}"/>
    <cellStyle name="Vírgula 3 2 2 8 3 4" xfId="1527" xr:uid="{00000000-0005-0000-0000-00002A080000}"/>
    <cellStyle name="Vírgula 3 2 2 8 3 4 2" xfId="4065" xr:uid="{BD34135B-AD18-4911-BB28-476126B20A7B}"/>
    <cellStyle name="Vírgula 3 2 2 8 3 5" xfId="1848" xr:uid="{00000000-0005-0000-0000-00002B080000}"/>
    <cellStyle name="Vírgula 3 2 2 8 3 5 2" xfId="4386" xr:uid="{285F9594-528C-4930-B350-70BF360056BE}"/>
    <cellStyle name="Vírgula 3 2 2 8 3 6" xfId="2169" xr:uid="{00000000-0005-0000-0000-00002C080000}"/>
    <cellStyle name="Vírgula 3 2 2 8 3 6 2" xfId="4703" xr:uid="{90494AEE-10AB-4D76-83E6-0CEB6E6F756E}"/>
    <cellStyle name="Vírgula 3 2 2 8 3 7" xfId="3117" xr:uid="{A3871325-73F4-4339-8812-400B6BA643C2}"/>
    <cellStyle name="Vírgula 3 2 2 8 4" xfId="691" xr:uid="{00000000-0005-0000-0000-00002D080000}"/>
    <cellStyle name="Vírgula 3 2 2 8 4 2" xfId="2281" xr:uid="{00000000-0005-0000-0000-00002E080000}"/>
    <cellStyle name="Vírgula 3 2 2 8 4 2 2" xfId="4815" xr:uid="{811B0F99-7041-4527-8AF5-5F358C536DAE}"/>
    <cellStyle name="Vírgula 3 2 2 8 4 3" xfId="3229" xr:uid="{A8ED801D-6E79-4334-AAC4-D287C3ADDEF4}"/>
    <cellStyle name="Vírgula 3 2 2 8 5" xfId="1007" xr:uid="{00000000-0005-0000-0000-00002F080000}"/>
    <cellStyle name="Vírgula 3 2 2 8 5 2" xfId="2597" xr:uid="{00000000-0005-0000-0000-000030080000}"/>
    <cellStyle name="Vírgula 3 2 2 8 5 2 2" xfId="5131" xr:uid="{B776F9D6-40D7-482F-9CF3-A4DFAB01E8A2}"/>
    <cellStyle name="Vírgula 3 2 2 8 5 3" xfId="3545" xr:uid="{1B49D260-37CB-4A7A-BF34-8879B8E6FC06}"/>
    <cellStyle name="Vírgula 3 2 2 8 6" xfId="1323" xr:uid="{00000000-0005-0000-0000-000031080000}"/>
    <cellStyle name="Vírgula 3 2 2 8 6 2" xfId="3861" xr:uid="{A9836429-08FD-4742-969B-FA197CFA0C97}"/>
    <cellStyle name="Vírgula 3 2 2 8 7" xfId="1644" xr:uid="{00000000-0005-0000-0000-000032080000}"/>
    <cellStyle name="Vírgula 3 2 2 8 7 2" xfId="4182" xr:uid="{F23F0437-E4A4-416E-9987-A6CA03E61F52}"/>
    <cellStyle name="Vírgula 3 2 2 8 8" xfId="1965" xr:uid="{00000000-0005-0000-0000-000033080000}"/>
    <cellStyle name="Vírgula 3 2 2 8 8 2" xfId="4499" xr:uid="{9BA81C6F-1E93-4AEE-B31A-C61FB563D268}"/>
    <cellStyle name="Vírgula 3 2 2 8 9" xfId="2913" xr:uid="{A8600AAE-853B-4A79-81C4-850B5A9FF9B5}"/>
    <cellStyle name="Vírgula 3 2 2 9" xfId="243" xr:uid="{00000000-0005-0000-0000-000034080000}"/>
    <cellStyle name="Vírgula 3 2 2 9 2" xfId="778" xr:uid="{00000000-0005-0000-0000-000035080000}"/>
    <cellStyle name="Vírgula 3 2 2 9 2 2" xfId="2368" xr:uid="{00000000-0005-0000-0000-000036080000}"/>
    <cellStyle name="Vírgula 3 2 2 9 2 2 2" xfId="4902" xr:uid="{838F3FAF-8021-4ED5-9A41-1EDA995DAAA1}"/>
    <cellStyle name="Vírgula 3 2 2 9 2 3" xfId="3316" xr:uid="{E611334E-AC00-41AD-8CE5-4D01DAA1059F}"/>
    <cellStyle name="Vírgula 3 2 2 9 3" xfId="1094" xr:uid="{00000000-0005-0000-0000-000037080000}"/>
    <cellStyle name="Vírgula 3 2 2 9 3 2" xfId="2684" xr:uid="{00000000-0005-0000-0000-000038080000}"/>
    <cellStyle name="Vírgula 3 2 2 9 3 2 2" xfId="5218" xr:uid="{734265B8-8237-4E02-B569-5D53BB70C96E}"/>
    <cellStyle name="Vírgula 3 2 2 9 3 3" xfId="3632" xr:uid="{D1A3B97F-905E-4621-9C6A-56501EDAE2F6}"/>
    <cellStyle name="Vírgula 3 2 2 9 4" xfId="1410" xr:uid="{00000000-0005-0000-0000-000039080000}"/>
    <cellStyle name="Vírgula 3 2 2 9 4 2" xfId="3948" xr:uid="{4EB09005-A4EF-4A1F-B21E-57D2127AF90B}"/>
    <cellStyle name="Vírgula 3 2 2 9 5" xfId="1731" xr:uid="{00000000-0005-0000-0000-00003A080000}"/>
    <cellStyle name="Vírgula 3 2 2 9 5 2" xfId="4269" xr:uid="{A60B6849-2BB0-4790-B21D-1B9AE1F36261}"/>
    <cellStyle name="Vírgula 3 2 2 9 6" xfId="2052" xr:uid="{00000000-0005-0000-0000-00003B080000}"/>
    <cellStyle name="Vírgula 3 2 2 9 6 2" xfId="4586" xr:uid="{71EE5EC4-7DDD-467C-A294-2B50800974ED}"/>
    <cellStyle name="Vírgula 3 2 2 9 7" xfId="3000" xr:uid="{BCDC31F6-A73A-4B8A-BB89-66C89E90B704}"/>
    <cellStyle name="Vírgula 3 2 3" xfId="670" xr:uid="{00000000-0005-0000-0000-00003C080000}"/>
    <cellStyle name="Vírgula 3 2 3 2" xfId="2260" xr:uid="{00000000-0005-0000-0000-00003D080000}"/>
    <cellStyle name="Vírgula 3 2 3 2 2" xfId="4794" xr:uid="{CC3DDAB4-BA80-4A31-B94B-45C2E8AE7547}"/>
    <cellStyle name="Vírgula 3 2 3 3" xfId="3208" xr:uid="{76E499B7-974A-4DAC-A857-BDD09E604EE4}"/>
    <cellStyle name="Vírgula 3 2 4" xfId="986" xr:uid="{00000000-0005-0000-0000-00003E080000}"/>
    <cellStyle name="Vírgula 3 2 4 2" xfId="2576" xr:uid="{00000000-0005-0000-0000-00003F080000}"/>
    <cellStyle name="Vírgula 3 2 4 2 2" xfId="5110" xr:uid="{9B33A6A6-0997-4E75-91B7-8F0CB2351F50}"/>
    <cellStyle name="Vírgula 3 2 4 3" xfId="3524" xr:uid="{00F2F0A5-5DDC-44F9-844A-3D077CAED38C}"/>
    <cellStyle name="Vírgula 3 2 5" xfId="1302" xr:uid="{00000000-0005-0000-0000-000040080000}"/>
    <cellStyle name="Vírgula 3 2 5 2" xfId="3840" xr:uid="{D5A8263D-5891-4BDB-86D2-215E086EA998}"/>
    <cellStyle name="Vírgula 3 2 6" xfId="1623" xr:uid="{00000000-0005-0000-0000-000041080000}"/>
    <cellStyle name="Vírgula 3 2 6 2" xfId="4161" xr:uid="{A6F3EAFE-CEB0-487E-8519-CA8B4FB59D4D}"/>
    <cellStyle name="Vírgula 3 2 7" xfId="1943" xr:uid="{00000000-0005-0000-0000-000042080000}"/>
    <cellStyle name="Vírgula 3 2 7 2" xfId="4478" xr:uid="{F8777F6C-075B-4203-B20B-6D69A993680C}"/>
    <cellStyle name="Vírgula 3 2 8" xfId="2892" xr:uid="{CE150FC2-384A-4145-AEE2-9CA3D12239C7}"/>
    <cellStyle name="Vírgula 3 3" xfId="23" xr:uid="{00000000-0005-0000-0000-000043080000}"/>
    <cellStyle name="Vírgula 3 3 10" xfId="452" xr:uid="{00000000-0005-0000-0000-000044080000}"/>
    <cellStyle name="Vírgula 3 3 10 2" xfId="877" xr:uid="{00000000-0005-0000-0000-000045080000}"/>
    <cellStyle name="Vírgula 3 3 10 2 2" xfId="2467" xr:uid="{00000000-0005-0000-0000-000046080000}"/>
    <cellStyle name="Vírgula 3 3 10 2 2 2" xfId="5001" xr:uid="{44E3F020-3834-4FD4-AFF1-99AB3D31318F}"/>
    <cellStyle name="Vírgula 3 3 10 2 3" xfId="3415" xr:uid="{4B1A8C6D-B31B-4778-87B6-B88DDA8141CB}"/>
    <cellStyle name="Vírgula 3 3 10 3" xfId="1193" xr:uid="{00000000-0005-0000-0000-000047080000}"/>
    <cellStyle name="Vírgula 3 3 10 3 2" xfId="2783" xr:uid="{00000000-0005-0000-0000-000048080000}"/>
    <cellStyle name="Vírgula 3 3 10 3 2 2" xfId="5317" xr:uid="{AA7B4DB3-08D0-41F0-864F-630B5CEA8A56}"/>
    <cellStyle name="Vírgula 3 3 10 3 3" xfId="3731" xr:uid="{44CA9E53-C0E1-4251-80B1-B68B3F5C413B}"/>
    <cellStyle name="Vírgula 3 3 10 4" xfId="1509" xr:uid="{00000000-0005-0000-0000-000049080000}"/>
    <cellStyle name="Vírgula 3 3 10 4 2" xfId="4047" xr:uid="{7072535A-B604-484C-96BC-A3D208FF0A91}"/>
    <cellStyle name="Vírgula 3 3 10 5" xfId="1830" xr:uid="{00000000-0005-0000-0000-00004A080000}"/>
    <cellStyle name="Vírgula 3 3 10 5 2" xfId="4368" xr:uid="{2CCFFE29-7B68-4995-BCFC-291B453320CE}"/>
    <cellStyle name="Vírgula 3 3 10 6" xfId="2151" xr:uid="{00000000-0005-0000-0000-00004B080000}"/>
    <cellStyle name="Vírgula 3 3 10 6 2" xfId="4685" xr:uid="{A2470682-1E20-4B72-AE4D-8079D9B795BA}"/>
    <cellStyle name="Vírgula 3 3 10 7" xfId="3099" xr:uid="{4CF7E69B-8332-4C46-B36F-0027E78FF21D}"/>
    <cellStyle name="Vírgula 3 3 11" xfId="673" xr:uid="{00000000-0005-0000-0000-00004C080000}"/>
    <cellStyle name="Vírgula 3 3 11 2" xfId="2263" xr:uid="{00000000-0005-0000-0000-00004D080000}"/>
    <cellStyle name="Vírgula 3 3 11 2 2" xfId="4797" xr:uid="{A1F93F26-60E2-4DED-9779-57C91BE0F3BA}"/>
    <cellStyle name="Vírgula 3 3 11 3" xfId="3211" xr:uid="{0D47F23C-85DB-4CA8-BC2A-19EA8CDF64DC}"/>
    <cellStyle name="Vírgula 3 3 12" xfId="989" xr:uid="{00000000-0005-0000-0000-00004E080000}"/>
    <cellStyle name="Vírgula 3 3 12 2" xfId="2579" xr:uid="{00000000-0005-0000-0000-00004F080000}"/>
    <cellStyle name="Vírgula 3 3 12 2 2" xfId="5113" xr:uid="{74B6C146-ABA9-482D-A0A9-23E9E67029FD}"/>
    <cellStyle name="Vírgula 3 3 12 3" xfId="3527" xr:uid="{6511064D-0A47-4BF0-9B1C-98F9D476BFFC}"/>
    <cellStyle name="Vírgula 3 3 13" xfId="1305" xr:uid="{00000000-0005-0000-0000-000050080000}"/>
    <cellStyle name="Vírgula 3 3 13 2" xfId="3843" xr:uid="{9782F95B-FC43-4B68-B4B0-446E9F8004A7}"/>
    <cellStyle name="Vírgula 3 3 14" xfId="1626" xr:uid="{00000000-0005-0000-0000-000051080000}"/>
    <cellStyle name="Vírgula 3 3 14 2" xfId="4164" xr:uid="{EBD9A031-D5A8-4D48-82BA-84E7329977B2}"/>
    <cellStyle name="Vírgula 3 3 15" xfId="1946" xr:uid="{00000000-0005-0000-0000-000052080000}"/>
    <cellStyle name="Vírgula 3 3 15 2" xfId="4481" xr:uid="{5969D321-C00D-467B-B26A-2263040D7C7B}"/>
    <cellStyle name="Vírgula 3 3 16" xfId="2895" xr:uid="{657F7082-8624-4839-BED5-82CAC87610F2}"/>
    <cellStyle name="Vírgula 3 3 2" xfId="38" xr:uid="{00000000-0005-0000-0000-000053080000}"/>
    <cellStyle name="Vírgula 3 3 2 10" xfId="680" xr:uid="{00000000-0005-0000-0000-000054080000}"/>
    <cellStyle name="Vírgula 3 3 2 10 2" xfId="2270" xr:uid="{00000000-0005-0000-0000-000055080000}"/>
    <cellStyle name="Vírgula 3 3 2 10 2 2" xfId="4804" xr:uid="{9A29487A-ED5A-4C58-81DB-7F777D618644}"/>
    <cellStyle name="Vírgula 3 3 2 10 3" xfId="3218" xr:uid="{7A06A71A-FA7A-45D5-8AB4-79A855B2ECC5}"/>
    <cellStyle name="Vírgula 3 3 2 11" xfId="996" xr:uid="{00000000-0005-0000-0000-000056080000}"/>
    <cellStyle name="Vírgula 3 3 2 11 2" xfId="2586" xr:uid="{00000000-0005-0000-0000-000057080000}"/>
    <cellStyle name="Vírgula 3 3 2 11 2 2" xfId="5120" xr:uid="{FAB7B590-2CC8-4FD3-9E8A-81574FD7B329}"/>
    <cellStyle name="Vírgula 3 3 2 11 3" xfId="3534" xr:uid="{69C29315-1EC5-4B49-85B1-8C34F8004145}"/>
    <cellStyle name="Vírgula 3 3 2 12" xfId="1312" xr:uid="{00000000-0005-0000-0000-000058080000}"/>
    <cellStyle name="Vírgula 3 3 2 12 2" xfId="3850" xr:uid="{0826DE81-F224-4590-81B7-B81339BFCF70}"/>
    <cellStyle name="Vírgula 3 3 2 13" xfId="1633" xr:uid="{00000000-0005-0000-0000-000059080000}"/>
    <cellStyle name="Vírgula 3 3 2 13 2" xfId="4171" xr:uid="{630DC366-8285-479B-B558-93D5DCCB913D}"/>
    <cellStyle name="Vírgula 3 3 2 14" xfId="1953" xr:uid="{00000000-0005-0000-0000-00005A080000}"/>
    <cellStyle name="Vírgula 3 3 2 14 2" xfId="4488" xr:uid="{8BDFD6C4-015D-4817-AF3C-9A478CD9E09A}"/>
    <cellStyle name="Vírgula 3 3 2 15" xfId="2902" xr:uid="{F28A3468-8839-4809-A625-624FDEF4A5C7}"/>
    <cellStyle name="Vírgula 3 3 2 2" xfId="132" xr:uid="{00000000-0005-0000-0000-00005B080000}"/>
    <cellStyle name="Vírgula 3 3 2 2 2" xfId="346" xr:uid="{00000000-0005-0000-0000-00005C080000}"/>
    <cellStyle name="Vírgula 3 3 2 2 2 2" xfId="827" xr:uid="{00000000-0005-0000-0000-00005D080000}"/>
    <cellStyle name="Vírgula 3 3 2 2 2 2 2" xfId="2417" xr:uid="{00000000-0005-0000-0000-00005E080000}"/>
    <cellStyle name="Vírgula 3 3 2 2 2 2 2 2" xfId="4951" xr:uid="{81B93C57-9AEC-4263-B5BF-0B3AA23CE69F}"/>
    <cellStyle name="Vírgula 3 3 2 2 2 2 3" xfId="3365" xr:uid="{B3DAE898-6312-42E2-86F8-A4DBA6A38FB3}"/>
    <cellStyle name="Vírgula 3 3 2 2 2 3" xfId="1143" xr:uid="{00000000-0005-0000-0000-00005F080000}"/>
    <cellStyle name="Vírgula 3 3 2 2 2 3 2" xfId="2733" xr:uid="{00000000-0005-0000-0000-000060080000}"/>
    <cellStyle name="Vírgula 3 3 2 2 2 3 2 2" xfId="5267" xr:uid="{4702C7C3-F1DF-4314-8D5F-84FB8F273BEF}"/>
    <cellStyle name="Vírgula 3 3 2 2 2 3 3" xfId="3681" xr:uid="{C52953EF-A68F-45AB-9E4F-5F450BB71404}"/>
    <cellStyle name="Vírgula 3 3 2 2 2 4" xfId="1459" xr:uid="{00000000-0005-0000-0000-000061080000}"/>
    <cellStyle name="Vírgula 3 3 2 2 2 4 2" xfId="3997" xr:uid="{3E304028-F91C-45F7-BD42-0E0013644977}"/>
    <cellStyle name="Vírgula 3 3 2 2 2 5" xfId="1780" xr:uid="{00000000-0005-0000-0000-000062080000}"/>
    <cellStyle name="Vírgula 3 3 2 2 2 5 2" xfId="4318" xr:uid="{319F0CF6-392C-4E7C-9604-EC3ABC512BF1}"/>
    <cellStyle name="Vírgula 3 3 2 2 2 6" xfId="2101" xr:uid="{00000000-0005-0000-0000-000063080000}"/>
    <cellStyle name="Vírgula 3 3 2 2 2 6 2" xfId="4635" xr:uid="{25D09FF6-E39B-43D4-815F-D6F6A93010EA}"/>
    <cellStyle name="Vírgula 3 3 2 2 2 7" xfId="3049" xr:uid="{4050F571-B348-41A6-A595-7A727D7E9101}"/>
    <cellStyle name="Vírgula 3 3 2 2 3" xfId="560" xr:uid="{00000000-0005-0000-0000-000064080000}"/>
    <cellStyle name="Vírgula 3 3 2 2 3 2" xfId="929" xr:uid="{00000000-0005-0000-0000-000065080000}"/>
    <cellStyle name="Vírgula 3 3 2 2 3 2 2" xfId="2519" xr:uid="{00000000-0005-0000-0000-000066080000}"/>
    <cellStyle name="Vírgula 3 3 2 2 3 2 2 2" xfId="5053" xr:uid="{4EC914E5-2D4A-4BC6-B960-7A8507C9B872}"/>
    <cellStyle name="Vírgula 3 3 2 2 3 2 3" xfId="3467" xr:uid="{E98A63EA-8967-49D2-8959-79475DDD206C}"/>
    <cellStyle name="Vírgula 3 3 2 2 3 3" xfId="1245" xr:uid="{00000000-0005-0000-0000-000067080000}"/>
    <cellStyle name="Vírgula 3 3 2 2 3 3 2" xfId="2835" xr:uid="{00000000-0005-0000-0000-000068080000}"/>
    <cellStyle name="Vírgula 3 3 2 2 3 3 2 2" xfId="5369" xr:uid="{D41ECB40-36CF-4BB2-BF7B-1333CD99F78C}"/>
    <cellStyle name="Vírgula 3 3 2 2 3 3 3" xfId="3783" xr:uid="{2C137255-299E-476F-9E1C-7ABBFBA8173E}"/>
    <cellStyle name="Vírgula 3 3 2 2 3 4" xfId="1561" xr:uid="{00000000-0005-0000-0000-000069080000}"/>
    <cellStyle name="Vírgula 3 3 2 2 3 4 2" xfId="4099" xr:uid="{A4991B91-C2AA-4C18-B0E5-D1518597AB46}"/>
    <cellStyle name="Vírgula 3 3 2 2 3 5" xfId="1882" xr:uid="{00000000-0005-0000-0000-00006A080000}"/>
    <cellStyle name="Vírgula 3 3 2 2 3 5 2" xfId="4420" xr:uid="{2244AAF5-0E7E-46D3-BEE5-57495FDE7F29}"/>
    <cellStyle name="Vírgula 3 3 2 2 3 6" xfId="2203" xr:uid="{00000000-0005-0000-0000-00006B080000}"/>
    <cellStyle name="Vírgula 3 3 2 2 3 6 2" xfId="4737" xr:uid="{D040F40C-8DBD-487C-8180-CE1A41B8C25C}"/>
    <cellStyle name="Vírgula 3 3 2 2 3 7" xfId="3151" xr:uid="{513B3510-2ECC-4306-8961-625852D5CDCC}"/>
    <cellStyle name="Vírgula 3 3 2 2 4" xfId="725" xr:uid="{00000000-0005-0000-0000-00006C080000}"/>
    <cellStyle name="Vírgula 3 3 2 2 4 2" xfId="2315" xr:uid="{00000000-0005-0000-0000-00006D080000}"/>
    <cellStyle name="Vírgula 3 3 2 2 4 2 2" xfId="4849" xr:uid="{5C188B84-E7D5-43B8-8EE1-152505851EF2}"/>
    <cellStyle name="Vírgula 3 3 2 2 4 3" xfId="3263" xr:uid="{65C9E033-02CF-4FD7-AA9B-46011BF78D2F}"/>
    <cellStyle name="Vírgula 3 3 2 2 5" xfId="1041" xr:uid="{00000000-0005-0000-0000-00006E080000}"/>
    <cellStyle name="Vírgula 3 3 2 2 5 2" xfId="2631" xr:uid="{00000000-0005-0000-0000-00006F080000}"/>
    <cellStyle name="Vírgula 3 3 2 2 5 2 2" xfId="5165" xr:uid="{1EC63549-3680-4978-9EC6-257513C36851}"/>
    <cellStyle name="Vírgula 3 3 2 2 5 3" xfId="3579" xr:uid="{EE723464-10EF-409B-8B67-93CB03CD6976}"/>
    <cellStyle name="Vírgula 3 3 2 2 6" xfId="1357" xr:uid="{00000000-0005-0000-0000-000070080000}"/>
    <cellStyle name="Vírgula 3 3 2 2 6 2" xfId="3895" xr:uid="{058CEEE7-07B9-4C9B-8C5C-2AFEAA65D6B7}"/>
    <cellStyle name="Vírgula 3 3 2 2 7" xfId="1678" xr:uid="{00000000-0005-0000-0000-000071080000}"/>
    <cellStyle name="Vírgula 3 3 2 2 7 2" xfId="4216" xr:uid="{FACE6C4D-7D17-4783-A4E4-9E7ECF950188}"/>
    <cellStyle name="Vírgula 3 3 2 2 8" xfId="1999" xr:uid="{00000000-0005-0000-0000-000072080000}"/>
    <cellStyle name="Vírgula 3 3 2 2 8 2" xfId="4533" xr:uid="{8C85E89C-2362-4048-BA39-5701C806CBCD}"/>
    <cellStyle name="Vírgula 3 3 2 2 9" xfId="2947" xr:uid="{7164D8FE-30FA-472F-9CCC-3452318A2027}"/>
    <cellStyle name="Vírgula 3 3 2 3" xfId="163" xr:uid="{00000000-0005-0000-0000-000073080000}"/>
    <cellStyle name="Vírgula 3 3 2 3 2" xfId="377" xr:uid="{00000000-0005-0000-0000-000074080000}"/>
    <cellStyle name="Vírgula 3 3 2 3 2 2" xfId="842" xr:uid="{00000000-0005-0000-0000-000075080000}"/>
    <cellStyle name="Vírgula 3 3 2 3 2 2 2" xfId="2432" xr:uid="{00000000-0005-0000-0000-000076080000}"/>
    <cellStyle name="Vírgula 3 3 2 3 2 2 2 2" xfId="4966" xr:uid="{D25D689D-8063-4190-810B-6F7A983FB7A6}"/>
    <cellStyle name="Vírgula 3 3 2 3 2 2 3" xfId="3380" xr:uid="{04E6EB6E-46D1-4FAF-B6B8-1E3F48B8DDBB}"/>
    <cellStyle name="Vírgula 3 3 2 3 2 3" xfId="1158" xr:uid="{00000000-0005-0000-0000-000077080000}"/>
    <cellStyle name="Vírgula 3 3 2 3 2 3 2" xfId="2748" xr:uid="{00000000-0005-0000-0000-000078080000}"/>
    <cellStyle name="Vírgula 3 3 2 3 2 3 2 2" xfId="5282" xr:uid="{832EFBFF-1760-4168-8F40-210015EF61E6}"/>
    <cellStyle name="Vírgula 3 3 2 3 2 3 3" xfId="3696" xr:uid="{868AF3BB-792A-4D64-AAAD-6351C5B8A25C}"/>
    <cellStyle name="Vírgula 3 3 2 3 2 4" xfId="1474" xr:uid="{00000000-0005-0000-0000-000079080000}"/>
    <cellStyle name="Vírgula 3 3 2 3 2 4 2" xfId="4012" xr:uid="{D37554B5-4734-440F-A555-7BF2C62CD486}"/>
    <cellStyle name="Vírgula 3 3 2 3 2 5" xfId="1795" xr:uid="{00000000-0005-0000-0000-00007A080000}"/>
    <cellStyle name="Vírgula 3 3 2 3 2 5 2" xfId="4333" xr:uid="{CFB4C7DF-0825-48D7-A31A-F0EF4B77EC24}"/>
    <cellStyle name="Vírgula 3 3 2 3 2 6" xfId="2116" xr:uid="{00000000-0005-0000-0000-00007B080000}"/>
    <cellStyle name="Vírgula 3 3 2 3 2 6 2" xfId="4650" xr:uid="{C39C0854-0008-4EF0-9F40-06995C805B5E}"/>
    <cellStyle name="Vírgula 3 3 2 3 2 7" xfId="3064" xr:uid="{DB8D88FC-AD67-41E7-A1EC-BFE1B24A580F}"/>
    <cellStyle name="Vírgula 3 3 2 3 3" xfId="591" xr:uid="{00000000-0005-0000-0000-00007C080000}"/>
    <cellStyle name="Vírgula 3 3 2 3 3 2" xfId="944" xr:uid="{00000000-0005-0000-0000-00007D080000}"/>
    <cellStyle name="Vírgula 3 3 2 3 3 2 2" xfId="2534" xr:uid="{00000000-0005-0000-0000-00007E080000}"/>
    <cellStyle name="Vírgula 3 3 2 3 3 2 2 2" xfId="5068" xr:uid="{DB0F99C9-FDD7-483B-96CF-D824143E9FF8}"/>
    <cellStyle name="Vírgula 3 3 2 3 3 2 3" xfId="3482" xr:uid="{3CD8853E-25E7-4119-928E-2ED721BB7D2C}"/>
    <cellStyle name="Vírgula 3 3 2 3 3 3" xfId="1260" xr:uid="{00000000-0005-0000-0000-00007F080000}"/>
    <cellStyle name="Vírgula 3 3 2 3 3 3 2" xfId="2850" xr:uid="{00000000-0005-0000-0000-000080080000}"/>
    <cellStyle name="Vírgula 3 3 2 3 3 3 2 2" xfId="5384" xr:uid="{E3FEF17B-EC9E-4AA1-A555-5C87127D2C61}"/>
    <cellStyle name="Vírgula 3 3 2 3 3 3 3" xfId="3798" xr:uid="{DADE8AC6-A48C-410A-B173-AB8134728226}"/>
    <cellStyle name="Vírgula 3 3 2 3 3 4" xfId="1576" xr:uid="{00000000-0005-0000-0000-000081080000}"/>
    <cellStyle name="Vírgula 3 3 2 3 3 4 2" xfId="4114" xr:uid="{A3E9A461-B8E3-4929-A9DC-CDDD642323D9}"/>
    <cellStyle name="Vírgula 3 3 2 3 3 5" xfId="1897" xr:uid="{00000000-0005-0000-0000-000082080000}"/>
    <cellStyle name="Vírgula 3 3 2 3 3 5 2" xfId="4435" xr:uid="{532E25F7-0DCF-4146-B9E5-5BEC838E8835}"/>
    <cellStyle name="Vírgula 3 3 2 3 3 6" xfId="2218" xr:uid="{00000000-0005-0000-0000-000083080000}"/>
    <cellStyle name="Vírgula 3 3 2 3 3 6 2" xfId="4752" xr:uid="{D1B28B9F-AE94-40FB-A96A-1A9853AFE614}"/>
    <cellStyle name="Vírgula 3 3 2 3 3 7" xfId="3166" xr:uid="{D02D88FF-1D99-4E60-86B3-7D6CB2A7AFF4}"/>
    <cellStyle name="Vírgula 3 3 2 3 4" xfId="740" xr:uid="{00000000-0005-0000-0000-000084080000}"/>
    <cellStyle name="Vírgula 3 3 2 3 4 2" xfId="2330" xr:uid="{00000000-0005-0000-0000-000085080000}"/>
    <cellStyle name="Vírgula 3 3 2 3 4 2 2" xfId="4864" xr:uid="{14662622-CDFA-4FF8-9C6D-F18776478614}"/>
    <cellStyle name="Vírgula 3 3 2 3 4 3" xfId="3278" xr:uid="{8562C111-EBEC-45CC-A962-6A4012BA77EC}"/>
    <cellStyle name="Vírgula 3 3 2 3 5" xfId="1056" xr:uid="{00000000-0005-0000-0000-000086080000}"/>
    <cellStyle name="Vírgula 3 3 2 3 5 2" xfId="2646" xr:uid="{00000000-0005-0000-0000-000087080000}"/>
    <cellStyle name="Vírgula 3 3 2 3 5 2 2" xfId="5180" xr:uid="{13914161-0FD9-4A04-9E03-1E086F74D1DF}"/>
    <cellStyle name="Vírgula 3 3 2 3 5 3" xfId="3594" xr:uid="{6AF9CF73-A7D6-4CAE-BB47-AE5C9AA1BD26}"/>
    <cellStyle name="Vírgula 3 3 2 3 6" xfId="1372" xr:uid="{00000000-0005-0000-0000-000088080000}"/>
    <cellStyle name="Vírgula 3 3 2 3 6 2" xfId="3910" xr:uid="{A6D26549-85E8-4387-8000-A50611E0C23E}"/>
    <cellStyle name="Vírgula 3 3 2 3 7" xfId="1693" xr:uid="{00000000-0005-0000-0000-000089080000}"/>
    <cellStyle name="Vírgula 3 3 2 3 7 2" xfId="4231" xr:uid="{CE1C7B1E-B735-45D1-A0D6-BF66F9F3FF98}"/>
    <cellStyle name="Vírgula 3 3 2 3 8" xfId="2014" xr:uid="{00000000-0005-0000-0000-00008A080000}"/>
    <cellStyle name="Vírgula 3 3 2 3 8 2" xfId="4548" xr:uid="{85360C5B-A22B-4742-9ECA-F92FDC65CCF6}"/>
    <cellStyle name="Vírgula 3 3 2 3 9" xfId="2962" xr:uid="{A2ACC1FD-B9A2-490D-8D54-0B6B67E215F4}"/>
    <cellStyle name="Vírgula 3 3 2 4" xfId="193" xr:uid="{00000000-0005-0000-0000-00008B080000}"/>
    <cellStyle name="Vírgula 3 3 2 4 2" xfId="407" xr:uid="{00000000-0005-0000-0000-00008C080000}"/>
    <cellStyle name="Vírgula 3 3 2 4 2 2" xfId="856" xr:uid="{00000000-0005-0000-0000-00008D080000}"/>
    <cellStyle name="Vírgula 3 3 2 4 2 2 2" xfId="2446" xr:uid="{00000000-0005-0000-0000-00008E080000}"/>
    <cellStyle name="Vírgula 3 3 2 4 2 2 2 2" xfId="4980" xr:uid="{6170F0BC-DB0D-4924-B9BA-082EFA3D7833}"/>
    <cellStyle name="Vírgula 3 3 2 4 2 2 3" xfId="3394" xr:uid="{440BF92F-BF0C-496C-8F0F-83F9ABAE1B6F}"/>
    <cellStyle name="Vírgula 3 3 2 4 2 3" xfId="1172" xr:uid="{00000000-0005-0000-0000-00008F080000}"/>
    <cellStyle name="Vírgula 3 3 2 4 2 3 2" xfId="2762" xr:uid="{00000000-0005-0000-0000-000090080000}"/>
    <cellStyle name="Vírgula 3 3 2 4 2 3 2 2" xfId="5296" xr:uid="{F38A28DE-FEF0-4814-844A-E346A44393DE}"/>
    <cellStyle name="Vírgula 3 3 2 4 2 3 3" xfId="3710" xr:uid="{34B1DC68-DEE6-431A-B93A-B13CEE1C3AE8}"/>
    <cellStyle name="Vírgula 3 3 2 4 2 4" xfId="1488" xr:uid="{00000000-0005-0000-0000-000091080000}"/>
    <cellStyle name="Vírgula 3 3 2 4 2 4 2" xfId="4026" xr:uid="{2F467542-99DA-4999-B230-698CC24B1590}"/>
    <cellStyle name="Vírgula 3 3 2 4 2 5" xfId="1809" xr:uid="{00000000-0005-0000-0000-000092080000}"/>
    <cellStyle name="Vírgula 3 3 2 4 2 5 2" xfId="4347" xr:uid="{B791E409-44AF-4519-A6D5-BE8627D1D6D4}"/>
    <cellStyle name="Vírgula 3 3 2 4 2 6" xfId="2130" xr:uid="{00000000-0005-0000-0000-000093080000}"/>
    <cellStyle name="Vírgula 3 3 2 4 2 6 2" xfId="4664" xr:uid="{167CE18F-C790-4A03-B237-F8E975A7A797}"/>
    <cellStyle name="Vírgula 3 3 2 4 2 7" xfId="3078" xr:uid="{7A634008-270E-4D21-8767-D25CB2E0952A}"/>
    <cellStyle name="Vírgula 3 3 2 4 3" xfId="621" xr:uid="{00000000-0005-0000-0000-000094080000}"/>
    <cellStyle name="Vírgula 3 3 2 4 3 2" xfId="958" xr:uid="{00000000-0005-0000-0000-000095080000}"/>
    <cellStyle name="Vírgula 3 3 2 4 3 2 2" xfId="2548" xr:uid="{00000000-0005-0000-0000-000096080000}"/>
    <cellStyle name="Vírgula 3 3 2 4 3 2 2 2" xfId="5082" xr:uid="{C806D869-D002-4B83-A74C-E684072055AA}"/>
    <cellStyle name="Vírgula 3 3 2 4 3 2 3" xfId="3496" xr:uid="{B4A2C033-C6F5-40E1-8CA4-FDC9D410EAB1}"/>
    <cellStyle name="Vírgula 3 3 2 4 3 3" xfId="1274" xr:uid="{00000000-0005-0000-0000-000097080000}"/>
    <cellStyle name="Vírgula 3 3 2 4 3 3 2" xfId="2864" xr:uid="{00000000-0005-0000-0000-000098080000}"/>
    <cellStyle name="Vírgula 3 3 2 4 3 3 2 2" xfId="5398" xr:uid="{621456C8-1716-4AEE-9AD6-63A4E5127464}"/>
    <cellStyle name="Vírgula 3 3 2 4 3 3 3" xfId="3812" xr:uid="{5A46B3A7-FA2C-4C5D-B579-3E88A7ACF597}"/>
    <cellStyle name="Vírgula 3 3 2 4 3 4" xfId="1590" xr:uid="{00000000-0005-0000-0000-000099080000}"/>
    <cellStyle name="Vírgula 3 3 2 4 3 4 2" xfId="4128" xr:uid="{9495F70A-92DA-40C4-B1D4-D1F224D87DC1}"/>
    <cellStyle name="Vírgula 3 3 2 4 3 5" xfId="1911" xr:uid="{00000000-0005-0000-0000-00009A080000}"/>
    <cellStyle name="Vírgula 3 3 2 4 3 5 2" xfId="4449" xr:uid="{028A22F5-3232-4ACD-880E-C9B7554DD6BD}"/>
    <cellStyle name="Vírgula 3 3 2 4 3 6" xfId="2232" xr:uid="{00000000-0005-0000-0000-00009B080000}"/>
    <cellStyle name="Vírgula 3 3 2 4 3 6 2" xfId="4766" xr:uid="{C1F6CB84-8748-4064-A096-9E579E070C82}"/>
    <cellStyle name="Vírgula 3 3 2 4 3 7" xfId="3180" xr:uid="{4027AF5F-F1B2-4FE8-AFA7-C7123828EA5B}"/>
    <cellStyle name="Vírgula 3 3 2 4 4" xfId="754" xr:uid="{00000000-0005-0000-0000-00009C080000}"/>
    <cellStyle name="Vírgula 3 3 2 4 4 2" xfId="2344" xr:uid="{00000000-0005-0000-0000-00009D080000}"/>
    <cellStyle name="Vírgula 3 3 2 4 4 2 2" xfId="4878" xr:uid="{2B0D3393-B767-4DBE-B89E-F8CD399F6D42}"/>
    <cellStyle name="Vírgula 3 3 2 4 4 3" xfId="3292" xr:uid="{763F71B3-5456-49BD-9066-D115AF251398}"/>
    <cellStyle name="Vírgula 3 3 2 4 5" xfId="1070" xr:uid="{00000000-0005-0000-0000-00009E080000}"/>
    <cellStyle name="Vírgula 3 3 2 4 5 2" xfId="2660" xr:uid="{00000000-0005-0000-0000-00009F080000}"/>
    <cellStyle name="Vírgula 3 3 2 4 5 2 2" xfId="5194" xr:uid="{5BA75F18-55C8-4E79-9EF8-3B6275585D5B}"/>
    <cellStyle name="Vírgula 3 3 2 4 5 3" xfId="3608" xr:uid="{940CCEF3-DB99-4B0D-94C8-424A119A6AA7}"/>
    <cellStyle name="Vírgula 3 3 2 4 6" xfId="1386" xr:uid="{00000000-0005-0000-0000-0000A0080000}"/>
    <cellStyle name="Vírgula 3 3 2 4 6 2" xfId="3924" xr:uid="{6B5F0FD7-EBD0-4604-A470-BFA474185045}"/>
    <cellStyle name="Vírgula 3 3 2 4 7" xfId="1707" xr:uid="{00000000-0005-0000-0000-0000A1080000}"/>
    <cellStyle name="Vírgula 3 3 2 4 7 2" xfId="4245" xr:uid="{0A0C92CC-9D77-40EA-A699-4485390D9306}"/>
    <cellStyle name="Vírgula 3 3 2 4 8" xfId="2028" xr:uid="{00000000-0005-0000-0000-0000A2080000}"/>
    <cellStyle name="Vírgula 3 3 2 4 8 2" xfId="4562" xr:uid="{7F91D732-54F5-4514-B8A8-014BA76F6A56}"/>
    <cellStyle name="Vírgula 3 3 2 4 9" xfId="2976" xr:uid="{8048A39E-B5DA-4971-B095-987E5FBEEC7A}"/>
    <cellStyle name="Vírgula 3 3 2 5" xfId="223" xr:uid="{00000000-0005-0000-0000-0000A3080000}"/>
    <cellStyle name="Vírgula 3 3 2 5 2" xfId="437" xr:uid="{00000000-0005-0000-0000-0000A4080000}"/>
    <cellStyle name="Vírgula 3 3 2 5 2 2" xfId="870" xr:uid="{00000000-0005-0000-0000-0000A5080000}"/>
    <cellStyle name="Vírgula 3 3 2 5 2 2 2" xfId="2460" xr:uid="{00000000-0005-0000-0000-0000A6080000}"/>
    <cellStyle name="Vírgula 3 3 2 5 2 2 2 2" xfId="4994" xr:uid="{876FAB04-749E-4696-AD75-DCA9FB229F48}"/>
    <cellStyle name="Vírgula 3 3 2 5 2 2 3" xfId="3408" xr:uid="{5A0A990E-AA70-467D-95E1-492BFD0554CF}"/>
    <cellStyle name="Vírgula 3 3 2 5 2 3" xfId="1186" xr:uid="{00000000-0005-0000-0000-0000A7080000}"/>
    <cellStyle name="Vírgula 3 3 2 5 2 3 2" xfId="2776" xr:uid="{00000000-0005-0000-0000-0000A8080000}"/>
    <cellStyle name="Vírgula 3 3 2 5 2 3 2 2" xfId="5310" xr:uid="{D1C4F107-AF65-4166-AAE9-C03F38F6D7EC}"/>
    <cellStyle name="Vírgula 3 3 2 5 2 3 3" xfId="3724" xr:uid="{86381AC9-B4D0-4B38-AE86-695CD2D6F7B9}"/>
    <cellStyle name="Vírgula 3 3 2 5 2 4" xfId="1502" xr:uid="{00000000-0005-0000-0000-0000A9080000}"/>
    <cellStyle name="Vírgula 3 3 2 5 2 4 2" xfId="4040" xr:uid="{A1DF4D7E-A96D-41E3-836C-DC60052F1ACB}"/>
    <cellStyle name="Vírgula 3 3 2 5 2 5" xfId="1823" xr:uid="{00000000-0005-0000-0000-0000AA080000}"/>
    <cellStyle name="Vírgula 3 3 2 5 2 5 2" xfId="4361" xr:uid="{0E4668B8-3AD3-4DF4-A82A-6AF56BC72FC6}"/>
    <cellStyle name="Vírgula 3 3 2 5 2 6" xfId="2144" xr:uid="{00000000-0005-0000-0000-0000AB080000}"/>
    <cellStyle name="Vírgula 3 3 2 5 2 6 2" xfId="4678" xr:uid="{8BCB9F25-2E24-4496-8652-A812B077356D}"/>
    <cellStyle name="Vírgula 3 3 2 5 2 7" xfId="3092" xr:uid="{20868BEF-49B7-43E5-89CD-09B9C9ED613F}"/>
    <cellStyle name="Vírgula 3 3 2 5 3" xfId="651" xr:uid="{00000000-0005-0000-0000-0000AC080000}"/>
    <cellStyle name="Vírgula 3 3 2 5 3 2" xfId="972" xr:uid="{00000000-0005-0000-0000-0000AD080000}"/>
    <cellStyle name="Vírgula 3 3 2 5 3 2 2" xfId="2562" xr:uid="{00000000-0005-0000-0000-0000AE080000}"/>
    <cellStyle name="Vírgula 3 3 2 5 3 2 2 2" xfId="5096" xr:uid="{C6837DBC-2DE3-4FBA-87A0-C7FEF6B162CE}"/>
    <cellStyle name="Vírgula 3 3 2 5 3 2 3" xfId="3510" xr:uid="{B8DB6AF8-2136-4682-B826-F8A35A9555BB}"/>
    <cellStyle name="Vírgula 3 3 2 5 3 3" xfId="1288" xr:uid="{00000000-0005-0000-0000-0000AF080000}"/>
    <cellStyle name="Vírgula 3 3 2 5 3 3 2" xfId="2878" xr:uid="{00000000-0005-0000-0000-0000B0080000}"/>
    <cellStyle name="Vírgula 3 3 2 5 3 3 2 2" xfId="5412" xr:uid="{69A0795C-044C-4048-8DD4-15E5F6E20923}"/>
    <cellStyle name="Vírgula 3 3 2 5 3 3 3" xfId="3826" xr:uid="{6B8AE55C-F692-4089-936E-3245E8DB8354}"/>
    <cellStyle name="Vírgula 3 3 2 5 3 4" xfId="1604" xr:uid="{00000000-0005-0000-0000-0000B1080000}"/>
    <cellStyle name="Vírgula 3 3 2 5 3 4 2" xfId="4142" xr:uid="{4E47D3E9-614C-4A70-A994-9FC0441EA915}"/>
    <cellStyle name="Vírgula 3 3 2 5 3 5" xfId="1925" xr:uid="{00000000-0005-0000-0000-0000B2080000}"/>
    <cellStyle name="Vírgula 3 3 2 5 3 5 2" xfId="4463" xr:uid="{89135CBC-0EE8-49CF-961B-D3CAE319F7A3}"/>
    <cellStyle name="Vírgula 3 3 2 5 3 6" xfId="2246" xr:uid="{00000000-0005-0000-0000-0000B3080000}"/>
    <cellStyle name="Vírgula 3 3 2 5 3 6 2" xfId="4780" xr:uid="{88DDC264-7D11-4CEA-A5D7-B9CE97E74FDD}"/>
    <cellStyle name="Vírgula 3 3 2 5 3 7" xfId="3194" xr:uid="{30134344-1739-4375-BF72-28A475A19ADB}"/>
    <cellStyle name="Vírgula 3 3 2 5 4" xfId="768" xr:uid="{00000000-0005-0000-0000-0000B4080000}"/>
    <cellStyle name="Vírgula 3 3 2 5 4 2" xfId="2358" xr:uid="{00000000-0005-0000-0000-0000B5080000}"/>
    <cellStyle name="Vírgula 3 3 2 5 4 2 2" xfId="4892" xr:uid="{6F3DA72B-6664-46A6-B569-FB5890D1BEB4}"/>
    <cellStyle name="Vírgula 3 3 2 5 4 3" xfId="3306" xr:uid="{3DCB8357-51E5-422B-86F2-D2EA109CAE64}"/>
    <cellStyle name="Vírgula 3 3 2 5 5" xfId="1084" xr:uid="{00000000-0005-0000-0000-0000B6080000}"/>
    <cellStyle name="Vírgula 3 3 2 5 5 2" xfId="2674" xr:uid="{00000000-0005-0000-0000-0000B7080000}"/>
    <cellStyle name="Vírgula 3 3 2 5 5 2 2" xfId="5208" xr:uid="{078A1193-06E1-463D-AC98-8628CA68A549}"/>
    <cellStyle name="Vírgula 3 3 2 5 5 3" xfId="3622" xr:uid="{F3EB23A2-7480-43F2-AFA5-CDB7EDA8BEB0}"/>
    <cellStyle name="Vírgula 3 3 2 5 6" xfId="1400" xr:uid="{00000000-0005-0000-0000-0000B8080000}"/>
    <cellStyle name="Vírgula 3 3 2 5 6 2" xfId="3938" xr:uid="{271A29AD-E35F-4C89-98C6-3F6E5765FAAE}"/>
    <cellStyle name="Vírgula 3 3 2 5 7" xfId="1721" xr:uid="{00000000-0005-0000-0000-0000B9080000}"/>
    <cellStyle name="Vírgula 3 3 2 5 7 2" xfId="4259" xr:uid="{F1E6BF30-E152-4F23-A3DA-F566366EA729}"/>
    <cellStyle name="Vírgula 3 3 2 5 8" xfId="2042" xr:uid="{00000000-0005-0000-0000-0000BA080000}"/>
    <cellStyle name="Vírgula 3 3 2 5 8 2" xfId="4576" xr:uid="{60FFF2D7-CC92-49BD-8A79-215040F1BF12}"/>
    <cellStyle name="Vírgula 3 3 2 5 9" xfId="2990" xr:uid="{154E3105-47F9-4969-AB7B-D33EF51DA44B}"/>
    <cellStyle name="Vírgula 3 3 2 6" xfId="102" xr:uid="{00000000-0005-0000-0000-0000BB080000}"/>
    <cellStyle name="Vírgula 3 3 2 6 2" xfId="316" xr:uid="{00000000-0005-0000-0000-0000BC080000}"/>
    <cellStyle name="Vírgula 3 3 2 6 2 2" xfId="813" xr:uid="{00000000-0005-0000-0000-0000BD080000}"/>
    <cellStyle name="Vírgula 3 3 2 6 2 2 2" xfId="2403" xr:uid="{00000000-0005-0000-0000-0000BE080000}"/>
    <cellStyle name="Vírgula 3 3 2 6 2 2 2 2" xfId="4937" xr:uid="{64F46EF5-552D-4633-B0E0-783ECBF8F45F}"/>
    <cellStyle name="Vírgula 3 3 2 6 2 2 3" xfId="3351" xr:uid="{96AD6B85-293B-42D4-B0B1-9EA2BE8F75F9}"/>
    <cellStyle name="Vírgula 3 3 2 6 2 3" xfId="1129" xr:uid="{00000000-0005-0000-0000-0000BF080000}"/>
    <cellStyle name="Vírgula 3 3 2 6 2 3 2" xfId="2719" xr:uid="{00000000-0005-0000-0000-0000C0080000}"/>
    <cellStyle name="Vírgula 3 3 2 6 2 3 2 2" xfId="5253" xr:uid="{0AD2AFD5-7F3F-4127-8E09-C72D79945EB7}"/>
    <cellStyle name="Vírgula 3 3 2 6 2 3 3" xfId="3667" xr:uid="{3906F642-B8A6-440F-B583-F89FBB9DCD41}"/>
    <cellStyle name="Vírgula 3 3 2 6 2 4" xfId="1445" xr:uid="{00000000-0005-0000-0000-0000C1080000}"/>
    <cellStyle name="Vírgula 3 3 2 6 2 4 2" xfId="3983" xr:uid="{281B297B-FA25-4868-8C95-6BDE4F8D2A18}"/>
    <cellStyle name="Vírgula 3 3 2 6 2 5" xfId="1766" xr:uid="{00000000-0005-0000-0000-0000C2080000}"/>
    <cellStyle name="Vírgula 3 3 2 6 2 5 2" xfId="4304" xr:uid="{099E2026-A528-435C-A905-A3A0303A26C0}"/>
    <cellStyle name="Vírgula 3 3 2 6 2 6" xfId="2087" xr:uid="{00000000-0005-0000-0000-0000C3080000}"/>
    <cellStyle name="Vírgula 3 3 2 6 2 6 2" xfId="4621" xr:uid="{CCADF273-04B5-4B52-868A-8202955176A2}"/>
    <cellStyle name="Vírgula 3 3 2 6 2 7" xfId="3035" xr:uid="{4C26DA05-81B2-4632-AA87-A710DDBA30DD}"/>
    <cellStyle name="Vírgula 3 3 2 6 3" xfId="530" xr:uid="{00000000-0005-0000-0000-0000C4080000}"/>
    <cellStyle name="Vírgula 3 3 2 6 3 2" xfId="915" xr:uid="{00000000-0005-0000-0000-0000C5080000}"/>
    <cellStyle name="Vírgula 3 3 2 6 3 2 2" xfId="2505" xr:uid="{00000000-0005-0000-0000-0000C6080000}"/>
    <cellStyle name="Vírgula 3 3 2 6 3 2 2 2" xfId="5039" xr:uid="{B0A1AE56-7CE2-4769-863B-C001C22BC455}"/>
    <cellStyle name="Vírgula 3 3 2 6 3 2 3" xfId="3453" xr:uid="{EB94693B-2DB7-4065-A6AE-06C931619DCA}"/>
    <cellStyle name="Vírgula 3 3 2 6 3 3" xfId="1231" xr:uid="{00000000-0005-0000-0000-0000C7080000}"/>
    <cellStyle name="Vírgula 3 3 2 6 3 3 2" xfId="2821" xr:uid="{00000000-0005-0000-0000-0000C8080000}"/>
    <cellStyle name="Vírgula 3 3 2 6 3 3 2 2" xfId="5355" xr:uid="{FD25F09F-AE68-499A-89CC-B77F79F88E9C}"/>
    <cellStyle name="Vírgula 3 3 2 6 3 3 3" xfId="3769" xr:uid="{B9031944-9CE3-40D7-B3D0-CF025EEF828F}"/>
    <cellStyle name="Vírgula 3 3 2 6 3 4" xfId="1547" xr:uid="{00000000-0005-0000-0000-0000C9080000}"/>
    <cellStyle name="Vírgula 3 3 2 6 3 4 2" xfId="4085" xr:uid="{038B2B7C-DB9B-4320-9505-DCD9EEAE60E0}"/>
    <cellStyle name="Vírgula 3 3 2 6 3 5" xfId="1868" xr:uid="{00000000-0005-0000-0000-0000CA080000}"/>
    <cellStyle name="Vírgula 3 3 2 6 3 5 2" xfId="4406" xr:uid="{7E9D54E9-7D8E-45FF-A281-083BC7A08DA8}"/>
    <cellStyle name="Vírgula 3 3 2 6 3 6" xfId="2189" xr:uid="{00000000-0005-0000-0000-0000CB080000}"/>
    <cellStyle name="Vírgula 3 3 2 6 3 6 2" xfId="4723" xr:uid="{8ECEEF1A-15C9-4F47-84D5-18C784C1ED3E}"/>
    <cellStyle name="Vírgula 3 3 2 6 3 7" xfId="3137" xr:uid="{69AF6AE5-E0EF-4113-8E3D-75AEE77DE046}"/>
    <cellStyle name="Vírgula 3 3 2 6 4" xfId="711" xr:uid="{00000000-0005-0000-0000-0000CC080000}"/>
    <cellStyle name="Vírgula 3 3 2 6 4 2" xfId="2301" xr:uid="{00000000-0005-0000-0000-0000CD080000}"/>
    <cellStyle name="Vírgula 3 3 2 6 4 2 2" xfId="4835" xr:uid="{231627CD-B34B-4DEC-8DCD-66D37D876B0B}"/>
    <cellStyle name="Vírgula 3 3 2 6 4 3" xfId="3249" xr:uid="{E7346499-7ECF-4DA0-AB00-950070AC89BC}"/>
    <cellStyle name="Vírgula 3 3 2 6 5" xfId="1027" xr:uid="{00000000-0005-0000-0000-0000CE080000}"/>
    <cellStyle name="Vírgula 3 3 2 6 5 2" xfId="2617" xr:uid="{00000000-0005-0000-0000-0000CF080000}"/>
    <cellStyle name="Vírgula 3 3 2 6 5 2 2" xfId="5151" xr:uid="{6FB6988C-D8D2-444F-8B3A-5A7BDF47CFEA}"/>
    <cellStyle name="Vírgula 3 3 2 6 5 3" xfId="3565" xr:uid="{B82341D6-99EA-47A0-A035-D162F22D353A}"/>
    <cellStyle name="Vírgula 3 3 2 6 6" xfId="1343" xr:uid="{00000000-0005-0000-0000-0000D0080000}"/>
    <cellStyle name="Vírgula 3 3 2 6 6 2" xfId="3881" xr:uid="{435A437E-9BB5-4884-A65B-C78788D8A26D}"/>
    <cellStyle name="Vírgula 3 3 2 6 7" xfId="1664" xr:uid="{00000000-0005-0000-0000-0000D1080000}"/>
    <cellStyle name="Vírgula 3 3 2 6 7 2" xfId="4202" xr:uid="{340D7EE8-8AEB-4C46-A7BF-036B9FCE6D56}"/>
    <cellStyle name="Vírgula 3 3 2 6 8" xfId="1985" xr:uid="{00000000-0005-0000-0000-0000D2080000}"/>
    <cellStyle name="Vírgula 3 3 2 6 8 2" xfId="4519" xr:uid="{F2173687-6E15-4AE3-8F95-880D8A380C8B}"/>
    <cellStyle name="Vírgula 3 3 2 6 9" xfId="2933" xr:uid="{4AA5C54F-0655-471B-A4AE-5C597C466941}"/>
    <cellStyle name="Vírgula 3 3 2 7" xfId="70" xr:uid="{00000000-0005-0000-0000-0000D3080000}"/>
    <cellStyle name="Vírgula 3 3 2 7 2" xfId="284" xr:uid="{00000000-0005-0000-0000-0000D4080000}"/>
    <cellStyle name="Vírgula 3 3 2 7 2 2" xfId="797" xr:uid="{00000000-0005-0000-0000-0000D5080000}"/>
    <cellStyle name="Vírgula 3 3 2 7 2 2 2" xfId="2387" xr:uid="{00000000-0005-0000-0000-0000D6080000}"/>
    <cellStyle name="Vírgula 3 3 2 7 2 2 2 2" xfId="4921" xr:uid="{F4A17574-854C-4008-80F8-6A93A7F6D690}"/>
    <cellStyle name="Vírgula 3 3 2 7 2 2 3" xfId="3335" xr:uid="{931277C2-5135-4F43-A9EB-FB669ACC2E98}"/>
    <cellStyle name="Vírgula 3 3 2 7 2 3" xfId="1113" xr:uid="{00000000-0005-0000-0000-0000D7080000}"/>
    <cellStyle name="Vírgula 3 3 2 7 2 3 2" xfId="2703" xr:uid="{00000000-0005-0000-0000-0000D8080000}"/>
    <cellStyle name="Vírgula 3 3 2 7 2 3 2 2" xfId="5237" xr:uid="{1014657D-49D5-4401-8F30-2E6103E3955B}"/>
    <cellStyle name="Vírgula 3 3 2 7 2 3 3" xfId="3651" xr:uid="{7C951A93-579F-4D8D-8140-32F41ED134CA}"/>
    <cellStyle name="Vírgula 3 3 2 7 2 4" xfId="1429" xr:uid="{00000000-0005-0000-0000-0000D9080000}"/>
    <cellStyle name="Vírgula 3 3 2 7 2 4 2" xfId="3967" xr:uid="{6A95F860-26B6-4D14-B204-C6B0FE13A5CC}"/>
    <cellStyle name="Vírgula 3 3 2 7 2 5" xfId="1750" xr:uid="{00000000-0005-0000-0000-0000DA080000}"/>
    <cellStyle name="Vírgula 3 3 2 7 2 5 2" xfId="4288" xr:uid="{D35E6D17-D4A0-4A07-B6C3-DC9D78601A72}"/>
    <cellStyle name="Vírgula 3 3 2 7 2 6" xfId="2071" xr:uid="{00000000-0005-0000-0000-0000DB080000}"/>
    <cellStyle name="Vírgula 3 3 2 7 2 6 2" xfId="4605" xr:uid="{B8A550EF-FCB4-42D7-BAF6-13D16FD8E617}"/>
    <cellStyle name="Vírgula 3 3 2 7 2 7" xfId="3019" xr:uid="{BE85363A-D53E-40DB-850D-A17CEB7CDC27}"/>
    <cellStyle name="Vírgula 3 3 2 7 3" xfId="498" xr:uid="{00000000-0005-0000-0000-0000DC080000}"/>
    <cellStyle name="Vírgula 3 3 2 7 3 2" xfId="899" xr:uid="{00000000-0005-0000-0000-0000DD080000}"/>
    <cellStyle name="Vírgula 3 3 2 7 3 2 2" xfId="2489" xr:uid="{00000000-0005-0000-0000-0000DE080000}"/>
    <cellStyle name="Vírgula 3 3 2 7 3 2 2 2" xfId="5023" xr:uid="{851EAA7C-4329-467A-8CA5-8F1BCF2C1B28}"/>
    <cellStyle name="Vírgula 3 3 2 7 3 2 3" xfId="3437" xr:uid="{5A0C155E-E5B6-42B7-B1A1-394BD2A7926A}"/>
    <cellStyle name="Vírgula 3 3 2 7 3 3" xfId="1215" xr:uid="{00000000-0005-0000-0000-0000DF080000}"/>
    <cellStyle name="Vírgula 3 3 2 7 3 3 2" xfId="2805" xr:uid="{00000000-0005-0000-0000-0000E0080000}"/>
    <cellStyle name="Vírgula 3 3 2 7 3 3 2 2" xfId="5339" xr:uid="{B43B9708-DA06-4543-A2C0-7D385B23EC05}"/>
    <cellStyle name="Vírgula 3 3 2 7 3 3 3" xfId="3753" xr:uid="{60C8833D-3512-40AD-B403-AC475557518D}"/>
    <cellStyle name="Vírgula 3 3 2 7 3 4" xfId="1531" xr:uid="{00000000-0005-0000-0000-0000E1080000}"/>
    <cellStyle name="Vírgula 3 3 2 7 3 4 2" xfId="4069" xr:uid="{22C39188-4F2C-4973-82F2-8973D1BB1377}"/>
    <cellStyle name="Vírgula 3 3 2 7 3 5" xfId="1852" xr:uid="{00000000-0005-0000-0000-0000E2080000}"/>
    <cellStyle name="Vírgula 3 3 2 7 3 5 2" xfId="4390" xr:uid="{3E3DED3D-541D-4E07-BD34-6C28C6C146EF}"/>
    <cellStyle name="Vírgula 3 3 2 7 3 6" xfId="2173" xr:uid="{00000000-0005-0000-0000-0000E3080000}"/>
    <cellStyle name="Vírgula 3 3 2 7 3 6 2" xfId="4707" xr:uid="{5C0363A3-F54B-44D9-A8BE-FF02C9EE43DC}"/>
    <cellStyle name="Vírgula 3 3 2 7 3 7" xfId="3121" xr:uid="{02795D6D-0722-4415-B58F-D0483373AEF3}"/>
    <cellStyle name="Vírgula 3 3 2 7 4" xfId="695" xr:uid="{00000000-0005-0000-0000-0000E4080000}"/>
    <cellStyle name="Vírgula 3 3 2 7 4 2" xfId="2285" xr:uid="{00000000-0005-0000-0000-0000E5080000}"/>
    <cellStyle name="Vírgula 3 3 2 7 4 2 2" xfId="4819" xr:uid="{5AF22B2D-13C7-4ECC-AB07-FCFA1E513FC7}"/>
    <cellStyle name="Vírgula 3 3 2 7 4 3" xfId="3233" xr:uid="{FC29489A-15E9-4045-A3F8-C66BFF7ABDF9}"/>
    <cellStyle name="Vírgula 3 3 2 7 5" xfId="1011" xr:uid="{00000000-0005-0000-0000-0000E6080000}"/>
    <cellStyle name="Vírgula 3 3 2 7 5 2" xfId="2601" xr:uid="{00000000-0005-0000-0000-0000E7080000}"/>
    <cellStyle name="Vírgula 3 3 2 7 5 2 2" xfId="5135" xr:uid="{5C891B2F-DD36-4A48-B4CA-642F57FDB0B7}"/>
    <cellStyle name="Vírgula 3 3 2 7 5 3" xfId="3549" xr:uid="{89B3F225-90D6-4D67-B645-035FFB5AF224}"/>
    <cellStyle name="Vírgula 3 3 2 7 6" xfId="1327" xr:uid="{00000000-0005-0000-0000-0000E8080000}"/>
    <cellStyle name="Vírgula 3 3 2 7 6 2" xfId="3865" xr:uid="{B4FF549B-1A7F-4BDB-913A-3B143E70B69F}"/>
    <cellStyle name="Vírgula 3 3 2 7 7" xfId="1648" xr:uid="{00000000-0005-0000-0000-0000E9080000}"/>
    <cellStyle name="Vírgula 3 3 2 7 7 2" xfId="4186" xr:uid="{486E42C6-8573-47CC-AB5F-78CB13F893AE}"/>
    <cellStyle name="Vírgula 3 3 2 7 8" xfId="1969" xr:uid="{00000000-0005-0000-0000-0000EA080000}"/>
    <cellStyle name="Vírgula 3 3 2 7 8 2" xfId="4503" xr:uid="{8EBD5CFF-78F5-48D8-8DA3-8D2C29CFAF65}"/>
    <cellStyle name="Vírgula 3 3 2 7 9" xfId="2917" xr:uid="{FC4A93C5-82C1-448A-B899-4EF0D6019B18}"/>
    <cellStyle name="Vírgula 3 3 2 8" xfId="253" xr:uid="{00000000-0005-0000-0000-0000EB080000}"/>
    <cellStyle name="Vírgula 3 3 2 8 2" xfId="782" xr:uid="{00000000-0005-0000-0000-0000EC080000}"/>
    <cellStyle name="Vírgula 3 3 2 8 2 2" xfId="2372" xr:uid="{00000000-0005-0000-0000-0000ED080000}"/>
    <cellStyle name="Vírgula 3 3 2 8 2 2 2" xfId="4906" xr:uid="{D5A561FC-132D-4CB0-B7CE-AB72FD181871}"/>
    <cellStyle name="Vírgula 3 3 2 8 2 3" xfId="3320" xr:uid="{1B81CF91-EA8B-4CC7-AD2F-09EF6FE6DA05}"/>
    <cellStyle name="Vírgula 3 3 2 8 3" xfId="1098" xr:uid="{00000000-0005-0000-0000-0000EE080000}"/>
    <cellStyle name="Vírgula 3 3 2 8 3 2" xfId="2688" xr:uid="{00000000-0005-0000-0000-0000EF080000}"/>
    <cellStyle name="Vírgula 3 3 2 8 3 2 2" xfId="5222" xr:uid="{DE5A2FEF-9F01-4007-8FA0-E01BEBE9F5EA}"/>
    <cellStyle name="Vírgula 3 3 2 8 3 3" xfId="3636" xr:uid="{8A152D09-B4FA-4D10-89A5-A5734C30A132}"/>
    <cellStyle name="Vírgula 3 3 2 8 4" xfId="1414" xr:uid="{00000000-0005-0000-0000-0000F0080000}"/>
    <cellStyle name="Vírgula 3 3 2 8 4 2" xfId="3952" xr:uid="{594EFEDC-AF8B-432E-8693-64CD53C957C4}"/>
    <cellStyle name="Vírgula 3 3 2 8 5" xfId="1735" xr:uid="{00000000-0005-0000-0000-0000F1080000}"/>
    <cellStyle name="Vírgula 3 3 2 8 5 2" xfId="4273" xr:uid="{107DB2C6-4980-4037-A2D4-8B403FB4DA36}"/>
    <cellStyle name="Vírgula 3 3 2 8 6" xfId="2056" xr:uid="{00000000-0005-0000-0000-0000F2080000}"/>
    <cellStyle name="Vírgula 3 3 2 8 6 2" xfId="4590" xr:uid="{0D1557F5-02C6-4A37-B53B-89AF0BA5A18D}"/>
    <cellStyle name="Vírgula 3 3 2 8 7" xfId="3004" xr:uid="{DC1B9C7F-7ACF-4CEE-BC44-63890D4E7424}"/>
    <cellStyle name="Vírgula 3 3 2 9" xfId="467" xr:uid="{00000000-0005-0000-0000-0000F3080000}"/>
    <cellStyle name="Vírgula 3 3 2 9 2" xfId="884" xr:uid="{00000000-0005-0000-0000-0000F4080000}"/>
    <cellStyle name="Vírgula 3 3 2 9 2 2" xfId="2474" xr:uid="{00000000-0005-0000-0000-0000F5080000}"/>
    <cellStyle name="Vírgula 3 3 2 9 2 2 2" xfId="5008" xr:uid="{9F4338B0-9B70-4281-8A91-F362B14933AF}"/>
    <cellStyle name="Vírgula 3 3 2 9 2 3" xfId="3422" xr:uid="{63427768-C17F-4F0E-9915-28BCFD2B2347}"/>
    <cellStyle name="Vírgula 3 3 2 9 3" xfId="1200" xr:uid="{00000000-0005-0000-0000-0000F6080000}"/>
    <cellStyle name="Vírgula 3 3 2 9 3 2" xfId="2790" xr:uid="{00000000-0005-0000-0000-0000F7080000}"/>
    <cellStyle name="Vírgula 3 3 2 9 3 2 2" xfId="5324" xr:uid="{93FCA671-30E0-4EF2-B414-FD92872E724F}"/>
    <cellStyle name="Vírgula 3 3 2 9 3 3" xfId="3738" xr:uid="{D49F8C0B-D135-4231-A99E-27ACD587E06F}"/>
    <cellStyle name="Vírgula 3 3 2 9 4" xfId="1516" xr:uid="{00000000-0005-0000-0000-0000F8080000}"/>
    <cellStyle name="Vírgula 3 3 2 9 4 2" xfId="4054" xr:uid="{71867E06-F68F-449E-BBA5-357C759FBFE5}"/>
    <cellStyle name="Vírgula 3 3 2 9 5" xfId="1837" xr:uid="{00000000-0005-0000-0000-0000F9080000}"/>
    <cellStyle name="Vírgula 3 3 2 9 5 2" xfId="4375" xr:uid="{EA00F0FC-1C05-4A88-A3A2-889926732A19}"/>
    <cellStyle name="Vírgula 3 3 2 9 6" xfId="2158" xr:uid="{00000000-0005-0000-0000-0000FA080000}"/>
    <cellStyle name="Vírgula 3 3 2 9 6 2" xfId="4692" xr:uid="{7D8EB558-E99F-4777-8AD6-CF47BE20742F}"/>
    <cellStyle name="Vírgula 3 3 2 9 7" xfId="3106" xr:uid="{EDB98DDC-82C5-45E6-8C62-204E7D196FD6}"/>
    <cellStyle name="Vírgula 3 3 3" xfId="117" xr:uid="{00000000-0005-0000-0000-0000FB080000}"/>
    <cellStyle name="Vírgula 3 3 3 2" xfId="331" xr:uid="{00000000-0005-0000-0000-0000FC080000}"/>
    <cellStyle name="Vírgula 3 3 3 2 2" xfId="820" xr:uid="{00000000-0005-0000-0000-0000FD080000}"/>
    <cellStyle name="Vírgula 3 3 3 2 2 2" xfId="2410" xr:uid="{00000000-0005-0000-0000-0000FE080000}"/>
    <cellStyle name="Vírgula 3 3 3 2 2 2 2" xfId="4944" xr:uid="{3793ADB7-2D63-445A-8121-0993298AC8B1}"/>
    <cellStyle name="Vírgula 3 3 3 2 2 3" xfId="3358" xr:uid="{F9355579-5FBA-41A1-AA65-C45B27CD5E9A}"/>
    <cellStyle name="Vírgula 3 3 3 2 3" xfId="1136" xr:uid="{00000000-0005-0000-0000-0000FF080000}"/>
    <cellStyle name="Vírgula 3 3 3 2 3 2" xfId="2726" xr:uid="{00000000-0005-0000-0000-000000090000}"/>
    <cellStyle name="Vírgula 3 3 3 2 3 2 2" xfId="5260" xr:uid="{31D09C33-61AC-49A2-A288-B50090D213FF}"/>
    <cellStyle name="Vírgula 3 3 3 2 3 3" xfId="3674" xr:uid="{C6C5464E-0B1B-42BC-8BE0-B8200AB43D9F}"/>
    <cellStyle name="Vírgula 3 3 3 2 4" xfId="1452" xr:uid="{00000000-0005-0000-0000-000001090000}"/>
    <cellStyle name="Vírgula 3 3 3 2 4 2" xfId="3990" xr:uid="{7A95A32C-76E8-4B8E-9B58-5F63FB46972C}"/>
    <cellStyle name="Vírgula 3 3 3 2 5" xfId="1773" xr:uid="{00000000-0005-0000-0000-000002090000}"/>
    <cellStyle name="Vírgula 3 3 3 2 5 2" xfId="4311" xr:uid="{C0FFCBF9-D08E-4383-9BDA-3BB737BCC24C}"/>
    <cellStyle name="Vírgula 3 3 3 2 6" xfId="2094" xr:uid="{00000000-0005-0000-0000-000003090000}"/>
    <cellStyle name="Vírgula 3 3 3 2 6 2" xfId="4628" xr:uid="{10F6C637-26EF-4B07-A051-6EE7F8A5CC8B}"/>
    <cellStyle name="Vírgula 3 3 3 2 7" xfId="3042" xr:uid="{BFBA0BEE-4EB1-4F59-A1C1-F642B014C0F3}"/>
    <cellStyle name="Vírgula 3 3 3 3" xfId="545" xr:uid="{00000000-0005-0000-0000-000004090000}"/>
    <cellStyle name="Vírgula 3 3 3 3 2" xfId="922" xr:uid="{00000000-0005-0000-0000-000005090000}"/>
    <cellStyle name="Vírgula 3 3 3 3 2 2" xfId="2512" xr:uid="{00000000-0005-0000-0000-000006090000}"/>
    <cellStyle name="Vírgula 3 3 3 3 2 2 2" xfId="5046" xr:uid="{FA9E6847-9960-43BC-A009-680BC6071D25}"/>
    <cellStyle name="Vírgula 3 3 3 3 2 3" xfId="3460" xr:uid="{9371B390-2C22-4824-8ACC-77CF71493AA5}"/>
    <cellStyle name="Vírgula 3 3 3 3 3" xfId="1238" xr:uid="{00000000-0005-0000-0000-000007090000}"/>
    <cellStyle name="Vírgula 3 3 3 3 3 2" xfId="2828" xr:uid="{00000000-0005-0000-0000-000008090000}"/>
    <cellStyle name="Vírgula 3 3 3 3 3 2 2" xfId="5362" xr:uid="{7AE7C1E5-E047-41B7-A1A0-9ACA40E136CD}"/>
    <cellStyle name="Vírgula 3 3 3 3 3 3" xfId="3776" xr:uid="{6BFE4D45-0E44-42F9-ACCF-3C6373765D35}"/>
    <cellStyle name="Vírgula 3 3 3 3 4" xfId="1554" xr:uid="{00000000-0005-0000-0000-000009090000}"/>
    <cellStyle name="Vírgula 3 3 3 3 4 2" xfId="4092" xr:uid="{6BBD4A58-8B3B-4F92-BFCB-96F3F91E578F}"/>
    <cellStyle name="Vírgula 3 3 3 3 5" xfId="1875" xr:uid="{00000000-0005-0000-0000-00000A090000}"/>
    <cellStyle name="Vírgula 3 3 3 3 5 2" xfId="4413" xr:uid="{E6089529-32DD-4DFF-B4B3-79580371E456}"/>
    <cellStyle name="Vírgula 3 3 3 3 6" xfId="2196" xr:uid="{00000000-0005-0000-0000-00000B090000}"/>
    <cellStyle name="Vírgula 3 3 3 3 6 2" xfId="4730" xr:uid="{4404683F-5D32-486E-A81D-41C7F825E0E6}"/>
    <cellStyle name="Vírgula 3 3 3 3 7" xfId="3144" xr:uid="{E1B2B6AF-E0F4-4DBE-BB2C-1AAD00F33BB1}"/>
    <cellStyle name="Vírgula 3 3 3 4" xfId="718" xr:uid="{00000000-0005-0000-0000-00000C090000}"/>
    <cellStyle name="Vírgula 3 3 3 4 2" xfId="2308" xr:uid="{00000000-0005-0000-0000-00000D090000}"/>
    <cellStyle name="Vírgula 3 3 3 4 2 2" xfId="4842" xr:uid="{5A388FAF-29CA-4298-83C5-4B18DAD11446}"/>
    <cellStyle name="Vírgula 3 3 3 4 3" xfId="3256" xr:uid="{FF0C8F36-304F-473C-A45D-C7F76B001408}"/>
    <cellStyle name="Vírgula 3 3 3 5" xfId="1034" xr:uid="{00000000-0005-0000-0000-00000E090000}"/>
    <cellStyle name="Vírgula 3 3 3 5 2" xfId="2624" xr:uid="{00000000-0005-0000-0000-00000F090000}"/>
    <cellStyle name="Vírgula 3 3 3 5 2 2" xfId="5158" xr:uid="{7DE48F1B-9B56-47D8-B67B-C5B918534CF2}"/>
    <cellStyle name="Vírgula 3 3 3 5 3" xfId="3572" xr:uid="{6F68185A-467B-4175-AD61-3E62938F0098}"/>
    <cellStyle name="Vírgula 3 3 3 6" xfId="1350" xr:uid="{00000000-0005-0000-0000-000010090000}"/>
    <cellStyle name="Vírgula 3 3 3 6 2" xfId="3888" xr:uid="{53F55396-CC87-4775-BC01-F9A1BD178EB8}"/>
    <cellStyle name="Vírgula 3 3 3 7" xfId="1671" xr:uid="{00000000-0005-0000-0000-000011090000}"/>
    <cellStyle name="Vírgula 3 3 3 7 2" xfId="4209" xr:uid="{32D7280F-4F55-4AE1-8B21-8F21F3C5DEB0}"/>
    <cellStyle name="Vírgula 3 3 3 8" xfId="1992" xr:uid="{00000000-0005-0000-0000-000012090000}"/>
    <cellStyle name="Vírgula 3 3 3 8 2" xfId="4526" xr:uid="{CB803E99-F6AE-4A19-8F1C-A7FCEABD8B79}"/>
    <cellStyle name="Vírgula 3 3 3 9" xfId="2940" xr:uid="{0C916212-1637-4726-8DCF-FDC829FDA76C}"/>
    <cellStyle name="Vírgula 3 3 4" xfId="148" xr:uid="{00000000-0005-0000-0000-000013090000}"/>
    <cellStyle name="Vírgula 3 3 4 2" xfId="362" xr:uid="{00000000-0005-0000-0000-000014090000}"/>
    <cellStyle name="Vírgula 3 3 4 2 2" xfId="835" xr:uid="{00000000-0005-0000-0000-000015090000}"/>
    <cellStyle name="Vírgula 3 3 4 2 2 2" xfId="2425" xr:uid="{00000000-0005-0000-0000-000016090000}"/>
    <cellStyle name="Vírgula 3 3 4 2 2 2 2" xfId="4959" xr:uid="{0232C9E4-DE5F-4CA5-A30C-745D7E63647B}"/>
    <cellStyle name="Vírgula 3 3 4 2 2 3" xfId="3373" xr:uid="{33EADCD8-0162-45DC-9621-5FF9C8CD9B4B}"/>
    <cellStyle name="Vírgula 3 3 4 2 3" xfId="1151" xr:uid="{00000000-0005-0000-0000-000017090000}"/>
    <cellStyle name="Vírgula 3 3 4 2 3 2" xfId="2741" xr:uid="{00000000-0005-0000-0000-000018090000}"/>
    <cellStyle name="Vírgula 3 3 4 2 3 2 2" xfId="5275" xr:uid="{87B1AB6F-A830-4F96-BF4E-C7A2AEDB60C2}"/>
    <cellStyle name="Vírgula 3 3 4 2 3 3" xfId="3689" xr:uid="{FF922C4D-88DB-4827-BE54-9D025FF37AB6}"/>
    <cellStyle name="Vírgula 3 3 4 2 4" xfId="1467" xr:uid="{00000000-0005-0000-0000-000019090000}"/>
    <cellStyle name="Vírgula 3 3 4 2 4 2" xfId="4005" xr:uid="{EBD1D50C-C7EC-4FC2-8694-ECD80B996A4C}"/>
    <cellStyle name="Vírgula 3 3 4 2 5" xfId="1788" xr:uid="{00000000-0005-0000-0000-00001A090000}"/>
    <cellStyle name="Vírgula 3 3 4 2 5 2" xfId="4326" xr:uid="{7FC8F814-BD60-46B2-B478-2A2136DAF9F5}"/>
    <cellStyle name="Vírgula 3 3 4 2 6" xfId="2109" xr:uid="{00000000-0005-0000-0000-00001B090000}"/>
    <cellStyle name="Vírgula 3 3 4 2 6 2" xfId="4643" xr:uid="{C63CF6E8-821C-43F7-A281-9A13DA195282}"/>
    <cellStyle name="Vírgula 3 3 4 2 7" xfId="3057" xr:uid="{A8B17DA6-9DC9-496B-B47A-B0FE9BBB13B2}"/>
    <cellStyle name="Vírgula 3 3 4 3" xfId="576" xr:uid="{00000000-0005-0000-0000-00001C090000}"/>
    <cellStyle name="Vírgula 3 3 4 3 2" xfId="937" xr:uid="{00000000-0005-0000-0000-00001D090000}"/>
    <cellStyle name="Vírgula 3 3 4 3 2 2" xfId="2527" xr:uid="{00000000-0005-0000-0000-00001E090000}"/>
    <cellStyle name="Vírgula 3 3 4 3 2 2 2" xfId="5061" xr:uid="{AE3ED132-E1F2-4A84-87FA-E28F40278F16}"/>
    <cellStyle name="Vírgula 3 3 4 3 2 3" xfId="3475" xr:uid="{A940C46E-CB49-4CF4-A27C-54C3F7055DAE}"/>
    <cellStyle name="Vírgula 3 3 4 3 3" xfId="1253" xr:uid="{00000000-0005-0000-0000-00001F090000}"/>
    <cellStyle name="Vírgula 3 3 4 3 3 2" xfId="2843" xr:uid="{00000000-0005-0000-0000-000020090000}"/>
    <cellStyle name="Vírgula 3 3 4 3 3 2 2" xfId="5377" xr:uid="{34DEDE63-4A16-4F86-9C41-41A76964A6EB}"/>
    <cellStyle name="Vírgula 3 3 4 3 3 3" xfId="3791" xr:uid="{F1BA153A-796B-48E0-9CDB-C9B08108314B}"/>
    <cellStyle name="Vírgula 3 3 4 3 4" xfId="1569" xr:uid="{00000000-0005-0000-0000-000021090000}"/>
    <cellStyle name="Vírgula 3 3 4 3 4 2" xfId="4107" xr:uid="{9CE6DE94-EE3E-4761-A8BA-411293D453D6}"/>
    <cellStyle name="Vírgula 3 3 4 3 5" xfId="1890" xr:uid="{00000000-0005-0000-0000-000022090000}"/>
    <cellStyle name="Vírgula 3 3 4 3 5 2" xfId="4428" xr:uid="{84838D7B-AA0E-41AF-A39C-37D8D6E301E9}"/>
    <cellStyle name="Vírgula 3 3 4 3 6" xfId="2211" xr:uid="{00000000-0005-0000-0000-000023090000}"/>
    <cellStyle name="Vírgula 3 3 4 3 6 2" xfId="4745" xr:uid="{DA56DC39-4EBB-4F4A-B90C-8F432F42A448}"/>
    <cellStyle name="Vírgula 3 3 4 3 7" xfId="3159" xr:uid="{F5D0D837-E86A-4B33-AD32-BD8CD182831D}"/>
    <cellStyle name="Vírgula 3 3 4 4" xfId="733" xr:uid="{00000000-0005-0000-0000-000024090000}"/>
    <cellStyle name="Vírgula 3 3 4 4 2" xfId="2323" xr:uid="{00000000-0005-0000-0000-000025090000}"/>
    <cellStyle name="Vírgula 3 3 4 4 2 2" xfId="4857" xr:uid="{9A2A7AEE-A519-4F94-B528-08BBEC5FB557}"/>
    <cellStyle name="Vírgula 3 3 4 4 3" xfId="3271" xr:uid="{67A9B505-61EE-4C1D-B791-EC609A95DC83}"/>
    <cellStyle name="Vírgula 3 3 4 5" xfId="1049" xr:uid="{00000000-0005-0000-0000-000026090000}"/>
    <cellStyle name="Vírgula 3 3 4 5 2" xfId="2639" xr:uid="{00000000-0005-0000-0000-000027090000}"/>
    <cellStyle name="Vírgula 3 3 4 5 2 2" xfId="5173" xr:uid="{8BEE1810-36B8-4AE0-B8C2-011229588B49}"/>
    <cellStyle name="Vírgula 3 3 4 5 3" xfId="3587" xr:uid="{A73F2E45-77E6-4101-8B49-4DAA41CF685A}"/>
    <cellStyle name="Vírgula 3 3 4 6" xfId="1365" xr:uid="{00000000-0005-0000-0000-000028090000}"/>
    <cellStyle name="Vírgula 3 3 4 6 2" xfId="3903" xr:uid="{D5028382-FCE8-4A3A-BDFE-00F87C480B32}"/>
    <cellStyle name="Vírgula 3 3 4 7" xfId="1686" xr:uid="{00000000-0005-0000-0000-000029090000}"/>
    <cellStyle name="Vírgula 3 3 4 7 2" xfId="4224" xr:uid="{605A9F86-05A9-499B-8F3E-9E8215AC1CCA}"/>
    <cellStyle name="Vírgula 3 3 4 8" xfId="2007" xr:uid="{00000000-0005-0000-0000-00002A090000}"/>
    <cellStyle name="Vírgula 3 3 4 8 2" xfId="4541" xr:uid="{736CDAF2-D79A-4DF7-9981-C0C9C73CA60E}"/>
    <cellStyle name="Vírgula 3 3 4 9" xfId="2955" xr:uid="{46707515-32D4-4E87-BB34-772B0B1E430B}"/>
    <cellStyle name="Vírgula 3 3 5" xfId="178" xr:uid="{00000000-0005-0000-0000-00002B090000}"/>
    <cellStyle name="Vírgula 3 3 5 2" xfId="392" xr:uid="{00000000-0005-0000-0000-00002C090000}"/>
    <cellStyle name="Vírgula 3 3 5 2 2" xfId="849" xr:uid="{00000000-0005-0000-0000-00002D090000}"/>
    <cellStyle name="Vírgula 3 3 5 2 2 2" xfId="2439" xr:uid="{00000000-0005-0000-0000-00002E090000}"/>
    <cellStyle name="Vírgula 3 3 5 2 2 2 2" xfId="4973" xr:uid="{3673CCD9-02E4-4300-AE43-D0D1D00DF795}"/>
    <cellStyle name="Vírgula 3 3 5 2 2 3" xfId="3387" xr:uid="{835B9B89-CAA6-4F26-9B2D-F260D1646138}"/>
    <cellStyle name="Vírgula 3 3 5 2 3" xfId="1165" xr:uid="{00000000-0005-0000-0000-00002F090000}"/>
    <cellStyle name="Vírgula 3 3 5 2 3 2" xfId="2755" xr:uid="{00000000-0005-0000-0000-000030090000}"/>
    <cellStyle name="Vírgula 3 3 5 2 3 2 2" xfId="5289" xr:uid="{37648EDD-7854-4AB7-976A-606D65EBFFB8}"/>
    <cellStyle name="Vírgula 3 3 5 2 3 3" xfId="3703" xr:uid="{FB41E241-C964-4AD3-8BF9-7CF556E5B471}"/>
    <cellStyle name="Vírgula 3 3 5 2 4" xfId="1481" xr:uid="{00000000-0005-0000-0000-000031090000}"/>
    <cellStyle name="Vírgula 3 3 5 2 4 2" xfId="4019" xr:uid="{79A6DF56-5A0C-456D-8959-3F88C0956E42}"/>
    <cellStyle name="Vírgula 3 3 5 2 5" xfId="1802" xr:uid="{00000000-0005-0000-0000-000032090000}"/>
    <cellStyle name="Vírgula 3 3 5 2 5 2" xfId="4340" xr:uid="{A31BCCF3-9B8E-4A9D-8D1B-3AC45736F136}"/>
    <cellStyle name="Vírgula 3 3 5 2 6" xfId="2123" xr:uid="{00000000-0005-0000-0000-000033090000}"/>
    <cellStyle name="Vírgula 3 3 5 2 6 2" xfId="4657" xr:uid="{9068762A-BF65-4285-874D-433C7D45A5C6}"/>
    <cellStyle name="Vírgula 3 3 5 2 7" xfId="3071" xr:uid="{3F5523C5-9CBB-4234-8215-7BF6447EAECD}"/>
    <cellStyle name="Vírgula 3 3 5 3" xfId="606" xr:uid="{00000000-0005-0000-0000-000034090000}"/>
    <cellStyle name="Vírgula 3 3 5 3 2" xfId="951" xr:uid="{00000000-0005-0000-0000-000035090000}"/>
    <cellStyle name="Vírgula 3 3 5 3 2 2" xfId="2541" xr:uid="{00000000-0005-0000-0000-000036090000}"/>
    <cellStyle name="Vírgula 3 3 5 3 2 2 2" xfId="5075" xr:uid="{3446FB07-5BF4-4EA0-B7E0-07C6B5282E9B}"/>
    <cellStyle name="Vírgula 3 3 5 3 2 3" xfId="3489" xr:uid="{FDC4014B-76E6-4385-B802-11F2979B7AFA}"/>
    <cellStyle name="Vírgula 3 3 5 3 3" xfId="1267" xr:uid="{00000000-0005-0000-0000-000037090000}"/>
    <cellStyle name="Vírgula 3 3 5 3 3 2" xfId="2857" xr:uid="{00000000-0005-0000-0000-000038090000}"/>
    <cellStyle name="Vírgula 3 3 5 3 3 2 2" xfId="5391" xr:uid="{3FF391E8-94A8-4FB6-814E-CAC2FB155C7C}"/>
    <cellStyle name="Vírgula 3 3 5 3 3 3" xfId="3805" xr:uid="{8E1B2529-C459-4BC8-ADCF-B66ADBBF5E6C}"/>
    <cellStyle name="Vírgula 3 3 5 3 4" xfId="1583" xr:uid="{00000000-0005-0000-0000-000039090000}"/>
    <cellStyle name="Vírgula 3 3 5 3 4 2" xfId="4121" xr:uid="{AF10D911-D1DB-42FE-A52C-59D36D5DAA01}"/>
    <cellStyle name="Vírgula 3 3 5 3 5" xfId="1904" xr:uid="{00000000-0005-0000-0000-00003A090000}"/>
    <cellStyle name="Vírgula 3 3 5 3 5 2" xfId="4442" xr:uid="{9CE1C265-9C9C-473B-BAE2-DC200B39D380}"/>
    <cellStyle name="Vírgula 3 3 5 3 6" xfId="2225" xr:uid="{00000000-0005-0000-0000-00003B090000}"/>
    <cellStyle name="Vírgula 3 3 5 3 6 2" xfId="4759" xr:uid="{A4004014-A553-48DA-954F-0A94F7999371}"/>
    <cellStyle name="Vírgula 3 3 5 3 7" xfId="3173" xr:uid="{DA9F0D17-6F7F-460F-937F-395BE269D4C9}"/>
    <cellStyle name="Vírgula 3 3 5 4" xfId="747" xr:uid="{00000000-0005-0000-0000-00003C090000}"/>
    <cellStyle name="Vírgula 3 3 5 4 2" xfId="2337" xr:uid="{00000000-0005-0000-0000-00003D090000}"/>
    <cellStyle name="Vírgula 3 3 5 4 2 2" xfId="4871" xr:uid="{F3C21943-523C-4270-81AE-C55286BF34B4}"/>
    <cellStyle name="Vírgula 3 3 5 4 3" xfId="3285" xr:uid="{F95CB709-A5E5-4D88-9D54-A152A91073A3}"/>
    <cellStyle name="Vírgula 3 3 5 5" xfId="1063" xr:uid="{00000000-0005-0000-0000-00003E090000}"/>
    <cellStyle name="Vírgula 3 3 5 5 2" xfId="2653" xr:uid="{00000000-0005-0000-0000-00003F090000}"/>
    <cellStyle name="Vírgula 3 3 5 5 2 2" xfId="5187" xr:uid="{C2EDDD85-0AF0-45C2-AE8A-333E6473D1E9}"/>
    <cellStyle name="Vírgula 3 3 5 5 3" xfId="3601" xr:uid="{B4FD26A4-B7C3-4358-A9B1-D7F5A0E835B0}"/>
    <cellStyle name="Vírgula 3 3 5 6" xfId="1379" xr:uid="{00000000-0005-0000-0000-000040090000}"/>
    <cellStyle name="Vírgula 3 3 5 6 2" xfId="3917" xr:uid="{D1EC24B8-28C8-4984-ADF2-D3617C23ADCD}"/>
    <cellStyle name="Vírgula 3 3 5 7" xfId="1700" xr:uid="{00000000-0005-0000-0000-000041090000}"/>
    <cellStyle name="Vírgula 3 3 5 7 2" xfId="4238" xr:uid="{F1FCC153-FAD9-45F7-B189-A31361BE359D}"/>
    <cellStyle name="Vírgula 3 3 5 8" xfId="2021" xr:uid="{00000000-0005-0000-0000-000042090000}"/>
    <cellStyle name="Vírgula 3 3 5 8 2" xfId="4555" xr:uid="{BE6973B6-C21B-4F0C-B742-4298D4859A71}"/>
    <cellStyle name="Vírgula 3 3 5 9" xfId="2969" xr:uid="{56B36DE7-CBC7-455B-9948-B347C794DD14}"/>
    <cellStyle name="Vírgula 3 3 6" xfId="208" xr:uid="{00000000-0005-0000-0000-000043090000}"/>
    <cellStyle name="Vírgula 3 3 6 2" xfId="422" xr:uid="{00000000-0005-0000-0000-000044090000}"/>
    <cellStyle name="Vírgula 3 3 6 2 2" xfId="863" xr:uid="{00000000-0005-0000-0000-000045090000}"/>
    <cellStyle name="Vírgula 3 3 6 2 2 2" xfId="2453" xr:uid="{00000000-0005-0000-0000-000046090000}"/>
    <cellStyle name="Vírgula 3 3 6 2 2 2 2" xfId="4987" xr:uid="{E6F9A526-D25C-4E84-9444-96183096C6E7}"/>
    <cellStyle name="Vírgula 3 3 6 2 2 3" xfId="3401" xr:uid="{C588CF33-87A7-43EE-9E63-28A35BF20140}"/>
    <cellStyle name="Vírgula 3 3 6 2 3" xfId="1179" xr:uid="{00000000-0005-0000-0000-000047090000}"/>
    <cellStyle name="Vírgula 3 3 6 2 3 2" xfId="2769" xr:uid="{00000000-0005-0000-0000-000048090000}"/>
    <cellStyle name="Vírgula 3 3 6 2 3 2 2" xfId="5303" xr:uid="{B337EE90-C454-4DB5-A7D3-F5DFB81A5844}"/>
    <cellStyle name="Vírgula 3 3 6 2 3 3" xfId="3717" xr:uid="{A7938A52-54A0-44E9-B2DA-F3AA0DCD71FB}"/>
    <cellStyle name="Vírgula 3 3 6 2 4" xfId="1495" xr:uid="{00000000-0005-0000-0000-000049090000}"/>
    <cellStyle name="Vírgula 3 3 6 2 4 2" xfId="4033" xr:uid="{6E5C9E58-B0A0-48E0-8A83-8553EF91245D}"/>
    <cellStyle name="Vírgula 3 3 6 2 5" xfId="1816" xr:uid="{00000000-0005-0000-0000-00004A090000}"/>
    <cellStyle name="Vírgula 3 3 6 2 5 2" xfId="4354" xr:uid="{494A23CA-0AB3-45C4-8692-FFA56BECBD7F}"/>
    <cellStyle name="Vírgula 3 3 6 2 6" xfId="2137" xr:uid="{00000000-0005-0000-0000-00004B090000}"/>
    <cellStyle name="Vírgula 3 3 6 2 6 2" xfId="4671" xr:uid="{43CD34EE-A35B-42A7-A854-AE5BBA028CE7}"/>
    <cellStyle name="Vírgula 3 3 6 2 7" xfId="3085" xr:uid="{DB630B72-B204-4097-A920-6498FF64F7F2}"/>
    <cellStyle name="Vírgula 3 3 6 3" xfId="636" xr:uid="{00000000-0005-0000-0000-00004C090000}"/>
    <cellStyle name="Vírgula 3 3 6 3 2" xfId="965" xr:uid="{00000000-0005-0000-0000-00004D090000}"/>
    <cellStyle name="Vírgula 3 3 6 3 2 2" xfId="2555" xr:uid="{00000000-0005-0000-0000-00004E090000}"/>
    <cellStyle name="Vírgula 3 3 6 3 2 2 2" xfId="5089" xr:uid="{B68B29B5-BE32-41B7-9907-2BAF3C3D2C41}"/>
    <cellStyle name="Vírgula 3 3 6 3 2 3" xfId="3503" xr:uid="{BEEB311C-DF06-45C4-B332-BAD4F28A1A10}"/>
    <cellStyle name="Vírgula 3 3 6 3 3" xfId="1281" xr:uid="{00000000-0005-0000-0000-00004F090000}"/>
    <cellStyle name="Vírgula 3 3 6 3 3 2" xfId="2871" xr:uid="{00000000-0005-0000-0000-000050090000}"/>
    <cellStyle name="Vírgula 3 3 6 3 3 2 2" xfId="5405" xr:uid="{6DD01DFB-9277-410C-9231-7346D17DE8B9}"/>
    <cellStyle name="Vírgula 3 3 6 3 3 3" xfId="3819" xr:uid="{BFA26A39-61D0-4F27-9021-60770DA38CDE}"/>
    <cellStyle name="Vírgula 3 3 6 3 4" xfId="1597" xr:uid="{00000000-0005-0000-0000-000051090000}"/>
    <cellStyle name="Vírgula 3 3 6 3 4 2" xfId="4135" xr:uid="{B6D1CDDB-54F9-4463-A697-0B59E08FCED0}"/>
    <cellStyle name="Vírgula 3 3 6 3 5" xfId="1918" xr:uid="{00000000-0005-0000-0000-000052090000}"/>
    <cellStyle name="Vírgula 3 3 6 3 5 2" xfId="4456" xr:uid="{B8416E65-01C1-406B-8ADA-9108AEC9E43B}"/>
    <cellStyle name="Vírgula 3 3 6 3 6" xfId="2239" xr:uid="{00000000-0005-0000-0000-000053090000}"/>
    <cellStyle name="Vírgula 3 3 6 3 6 2" xfId="4773" xr:uid="{7A28F20E-D316-41AA-9F4F-1FECF98D9962}"/>
    <cellStyle name="Vírgula 3 3 6 3 7" xfId="3187" xr:uid="{55345A7B-E42C-4349-8D2C-D7235907FF83}"/>
    <cellStyle name="Vírgula 3 3 6 4" xfId="761" xr:uid="{00000000-0005-0000-0000-000054090000}"/>
    <cellStyle name="Vírgula 3 3 6 4 2" xfId="2351" xr:uid="{00000000-0005-0000-0000-000055090000}"/>
    <cellStyle name="Vírgula 3 3 6 4 2 2" xfId="4885" xr:uid="{E21DB577-6889-4AD5-BA9B-87C8204AC1A0}"/>
    <cellStyle name="Vírgula 3 3 6 4 3" xfId="3299" xr:uid="{538D87E3-9E95-4A49-8DCC-EFA6ADCEC1AA}"/>
    <cellStyle name="Vírgula 3 3 6 5" xfId="1077" xr:uid="{00000000-0005-0000-0000-000056090000}"/>
    <cellStyle name="Vírgula 3 3 6 5 2" xfId="2667" xr:uid="{00000000-0005-0000-0000-000057090000}"/>
    <cellStyle name="Vírgula 3 3 6 5 2 2" xfId="5201" xr:uid="{FA77A0CF-A85D-47AF-ABFA-7D4E6C54B039}"/>
    <cellStyle name="Vírgula 3 3 6 5 3" xfId="3615" xr:uid="{F61159CF-D64E-4A67-A644-C8D75FCBE52B}"/>
    <cellStyle name="Vírgula 3 3 6 6" xfId="1393" xr:uid="{00000000-0005-0000-0000-000058090000}"/>
    <cellStyle name="Vírgula 3 3 6 6 2" xfId="3931" xr:uid="{D967C32C-BE2E-4EC4-BAE0-9F5664CB3DBB}"/>
    <cellStyle name="Vírgula 3 3 6 7" xfId="1714" xr:uid="{00000000-0005-0000-0000-000059090000}"/>
    <cellStyle name="Vírgula 3 3 6 7 2" xfId="4252" xr:uid="{C0C4CCE8-DBD7-4684-969E-DE72A50FFF75}"/>
    <cellStyle name="Vírgula 3 3 6 8" xfId="2035" xr:uid="{00000000-0005-0000-0000-00005A090000}"/>
    <cellStyle name="Vírgula 3 3 6 8 2" xfId="4569" xr:uid="{B25957C7-92A4-470A-B5C6-EEAB825FD40A}"/>
    <cellStyle name="Vírgula 3 3 6 9" xfId="2983" xr:uid="{60EE54E9-97A4-432D-956B-B2928998202F}"/>
    <cellStyle name="Vírgula 3 3 7" xfId="86" xr:uid="{00000000-0005-0000-0000-00005B090000}"/>
    <cellStyle name="Vírgula 3 3 7 2" xfId="300" xr:uid="{00000000-0005-0000-0000-00005C090000}"/>
    <cellStyle name="Vírgula 3 3 7 2 2" xfId="805" xr:uid="{00000000-0005-0000-0000-00005D090000}"/>
    <cellStyle name="Vírgula 3 3 7 2 2 2" xfId="2395" xr:uid="{00000000-0005-0000-0000-00005E090000}"/>
    <cellStyle name="Vírgula 3 3 7 2 2 2 2" xfId="4929" xr:uid="{BF3E2860-152E-44C2-860F-A7091537F5FE}"/>
    <cellStyle name="Vírgula 3 3 7 2 2 3" xfId="3343" xr:uid="{F12B87A3-3818-49B7-8AA0-BE977FB5964B}"/>
    <cellStyle name="Vírgula 3 3 7 2 3" xfId="1121" xr:uid="{00000000-0005-0000-0000-00005F090000}"/>
    <cellStyle name="Vírgula 3 3 7 2 3 2" xfId="2711" xr:uid="{00000000-0005-0000-0000-000060090000}"/>
    <cellStyle name="Vírgula 3 3 7 2 3 2 2" xfId="5245" xr:uid="{61CC7170-D735-478E-AE05-640C9F05746E}"/>
    <cellStyle name="Vírgula 3 3 7 2 3 3" xfId="3659" xr:uid="{0559C767-820A-4DB2-918F-A5B806ACA929}"/>
    <cellStyle name="Vírgula 3 3 7 2 4" xfId="1437" xr:uid="{00000000-0005-0000-0000-000061090000}"/>
    <cellStyle name="Vírgula 3 3 7 2 4 2" xfId="3975" xr:uid="{6DAB8785-D5B2-4C68-BD5B-28699EBA5B9D}"/>
    <cellStyle name="Vírgula 3 3 7 2 5" xfId="1758" xr:uid="{00000000-0005-0000-0000-000062090000}"/>
    <cellStyle name="Vírgula 3 3 7 2 5 2" xfId="4296" xr:uid="{B1566F64-DBE8-4C71-89EC-119753030CCA}"/>
    <cellStyle name="Vírgula 3 3 7 2 6" xfId="2079" xr:uid="{00000000-0005-0000-0000-000063090000}"/>
    <cellStyle name="Vírgula 3 3 7 2 6 2" xfId="4613" xr:uid="{578A0700-730B-42ED-85D5-14D379B3E8D9}"/>
    <cellStyle name="Vírgula 3 3 7 2 7" xfId="3027" xr:uid="{01E4CB5D-6846-44D1-B800-E17923921D37}"/>
    <cellStyle name="Vírgula 3 3 7 3" xfId="514" xr:uid="{00000000-0005-0000-0000-000064090000}"/>
    <cellStyle name="Vírgula 3 3 7 3 2" xfId="907" xr:uid="{00000000-0005-0000-0000-000065090000}"/>
    <cellStyle name="Vírgula 3 3 7 3 2 2" xfId="2497" xr:uid="{00000000-0005-0000-0000-000066090000}"/>
    <cellStyle name="Vírgula 3 3 7 3 2 2 2" xfId="5031" xr:uid="{C5D2B6F0-2655-4B69-87C3-5A0F3003ED15}"/>
    <cellStyle name="Vírgula 3 3 7 3 2 3" xfId="3445" xr:uid="{EFD13703-7BEB-4E8A-A5C6-EC7B4CA1E544}"/>
    <cellStyle name="Vírgula 3 3 7 3 3" xfId="1223" xr:uid="{00000000-0005-0000-0000-000067090000}"/>
    <cellStyle name="Vírgula 3 3 7 3 3 2" xfId="2813" xr:uid="{00000000-0005-0000-0000-000068090000}"/>
    <cellStyle name="Vírgula 3 3 7 3 3 2 2" xfId="5347" xr:uid="{E507086B-80AD-4D26-A87E-99B6EAFCF42E}"/>
    <cellStyle name="Vírgula 3 3 7 3 3 3" xfId="3761" xr:uid="{76B6A855-59FA-464C-BCE3-0B4BB989E419}"/>
    <cellStyle name="Vírgula 3 3 7 3 4" xfId="1539" xr:uid="{00000000-0005-0000-0000-000069090000}"/>
    <cellStyle name="Vírgula 3 3 7 3 4 2" xfId="4077" xr:uid="{FF5D87E9-4F4F-4A43-92A1-B0101F6AD186}"/>
    <cellStyle name="Vírgula 3 3 7 3 5" xfId="1860" xr:uid="{00000000-0005-0000-0000-00006A090000}"/>
    <cellStyle name="Vírgula 3 3 7 3 5 2" xfId="4398" xr:uid="{F6FBDBD0-F193-4B09-8FB3-24B39DC3AF51}"/>
    <cellStyle name="Vírgula 3 3 7 3 6" xfId="2181" xr:uid="{00000000-0005-0000-0000-00006B090000}"/>
    <cellStyle name="Vírgula 3 3 7 3 6 2" xfId="4715" xr:uid="{3E7CBD6E-3F54-442B-A13A-29D8AB6D99CE}"/>
    <cellStyle name="Vírgula 3 3 7 3 7" xfId="3129" xr:uid="{0EC1CD64-0B25-46E9-B045-80B2BC01A004}"/>
    <cellStyle name="Vírgula 3 3 7 4" xfId="703" xr:uid="{00000000-0005-0000-0000-00006C090000}"/>
    <cellStyle name="Vírgula 3 3 7 4 2" xfId="2293" xr:uid="{00000000-0005-0000-0000-00006D090000}"/>
    <cellStyle name="Vírgula 3 3 7 4 2 2" xfId="4827" xr:uid="{D07F5BD4-F57C-4AA5-8629-CE7135B2864C}"/>
    <cellStyle name="Vírgula 3 3 7 4 3" xfId="3241" xr:uid="{A2076DF0-256A-4796-BE6E-053514D913DD}"/>
    <cellStyle name="Vírgula 3 3 7 5" xfId="1019" xr:uid="{00000000-0005-0000-0000-00006E090000}"/>
    <cellStyle name="Vírgula 3 3 7 5 2" xfId="2609" xr:uid="{00000000-0005-0000-0000-00006F090000}"/>
    <cellStyle name="Vírgula 3 3 7 5 2 2" xfId="5143" xr:uid="{B869ABAD-4134-4A5E-8B79-7B9AFACC5657}"/>
    <cellStyle name="Vírgula 3 3 7 5 3" xfId="3557" xr:uid="{D26F0BCB-45F4-462E-87E4-F3230C148CA0}"/>
    <cellStyle name="Vírgula 3 3 7 6" xfId="1335" xr:uid="{00000000-0005-0000-0000-000070090000}"/>
    <cellStyle name="Vírgula 3 3 7 6 2" xfId="3873" xr:uid="{A9CA54E9-4A81-4976-991A-402E895FF262}"/>
    <cellStyle name="Vírgula 3 3 7 7" xfId="1656" xr:uid="{00000000-0005-0000-0000-000071090000}"/>
    <cellStyle name="Vírgula 3 3 7 7 2" xfId="4194" xr:uid="{2DF0B28D-19A7-46A7-8407-7A233ED3349F}"/>
    <cellStyle name="Vírgula 3 3 7 8" xfId="1977" xr:uid="{00000000-0005-0000-0000-000072090000}"/>
    <cellStyle name="Vírgula 3 3 7 8 2" xfId="4511" xr:uid="{18E78B63-53CF-427D-9349-207AD5AAA8BA}"/>
    <cellStyle name="Vírgula 3 3 7 9" xfId="2925" xr:uid="{C63123A3-2D6D-4F81-A385-118EE623A394}"/>
    <cellStyle name="Vírgula 3 3 8" xfId="55" xr:uid="{00000000-0005-0000-0000-000073090000}"/>
    <cellStyle name="Vírgula 3 3 8 2" xfId="269" xr:uid="{00000000-0005-0000-0000-000074090000}"/>
    <cellStyle name="Vírgula 3 3 8 2 2" xfId="790" xr:uid="{00000000-0005-0000-0000-000075090000}"/>
    <cellStyle name="Vírgula 3 3 8 2 2 2" xfId="2380" xr:uid="{00000000-0005-0000-0000-000076090000}"/>
    <cellStyle name="Vírgula 3 3 8 2 2 2 2" xfId="4914" xr:uid="{2C627E7D-43E1-4EAD-AE0A-3DAB6092606B}"/>
    <cellStyle name="Vírgula 3 3 8 2 2 3" xfId="3328" xr:uid="{F3322C09-CF46-489C-ACA4-0B554525A3C4}"/>
    <cellStyle name="Vírgula 3 3 8 2 3" xfId="1106" xr:uid="{00000000-0005-0000-0000-000077090000}"/>
    <cellStyle name="Vírgula 3 3 8 2 3 2" xfId="2696" xr:uid="{00000000-0005-0000-0000-000078090000}"/>
    <cellStyle name="Vírgula 3 3 8 2 3 2 2" xfId="5230" xr:uid="{F093F965-F061-4A76-99B1-AB7468069E85}"/>
    <cellStyle name="Vírgula 3 3 8 2 3 3" xfId="3644" xr:uid="{ED23275E-563D-4F25-8239-2E8E5CD95280}"/>
    <cellStyle name="Vírgula 3 3 8 2 4" xfId="1422" xr:uid="{00000000-0005-0000-0000-000079090000}"/>
    <cellStyle name="Vírgula 3 3 8 2 4 2" xfId="3960" xr:uid="{C34FD070-DECA-4509-AF6C-0F6EBADDBB7D}"/>
    <cellStyle name="Vírgula 3 3 8 2 5" xfId="1743" xr:uid="{00000000-0005-0000-0000-00007A090000}"/>
    <cellStyle name="Vírgula 3 3 8 2 5 2" xfId="4281" xr:uid="{4F03C870-1F25-4322-A588-CB52EDC0DECA}"/>
    <cellStyle name="Vírgula 3 3 8 2 6" xfId="2064" xr:uid="{00000000-0005-0000-0000-00007B090000}"/>
    <cellStyle name="Vírgula 3 3 8 2 6 2" xfId="4598" xr:uid="{4201BFD1-E871-4528-8575-FF03036B1E97}"/>
    <cellStyle name="Vírgula 3 3 8 2 7" xfId="3012" xr:uid="{AD97A8C2-BF16-4E59-BE66-E45898542E26}"/>
    <cellStyle name="Vírgula 3 3 8 3" xfId="483" xr:uid="{00000000-0005-0000-0000-00007C090000}"/>
    <cellStyle name="Vírgula 3 3 8 3 2" xfId="892" xr:uid="{00000000-0005-0000-0000-00007D090000}"/>
    <cellStyle name="Vírgula 3 3 8 3 2 2" xfId="2482" xr:uid="{00000000-0005-0000-0000-00007E090000}"/>
    <cellStyle name="Vírgula 3 3 8 3 2 2 2" xfId="5016" xr:uid="{64689F60-F71A-4AF5-9A33-1A2E9F1F8BD9}"/>
    <cellStyle name="Vírgula 3 3 8 3 2 3" xfId="3430" xr:uid="{5C0AE913-6F4E-4F95-B7D8-4E252CE074BA}"/>
    <cellStyle name="Vírgula 3 3 8 3 3" xfId="1208" xr:uid="{00000000-0005-0000-0000-00007F090000}"/>
    <cellStyle name="Vírgula 3 3 8 3 3 2" xfId="2798" xr:uid="{00000000-0005-0000-0000-000080090000}"/>
    <cellStyle name="Vírgula 3 3 8 3 3 2 2" xfId="5332" xr:uid="{2493B7B9-541B-4A44-989B-F1FFF47110A3}"/>
    <cellStyle name="Vírgula 3 3 8 3 3 3" xfId="3746" xr:uid="{A89C1C7F-FED2-48E0-8FB3-37976DBA98DC}"/>
    <cellStyle name="Vírgula 3 3 8 3 4" xfId="1524" xr:uid="{00000000-0005-0000-0000-000081090000}"/>
    <cellStyle name="Vírgula 3 3 8 3 4 2" xfId="4062" xr:uid="{A582352C-D965-4C2C-97B7-56F68A45BC0F}"/>
    <cellStyle name="Vírgula 3 3 8 3 5" xfId="1845" xr:uid="{00000000-0005-0000-0000-000082090000}"/>
    <cellStyle name="Vírgula 3 3 8 3 5 2" xfId="4383" xr:uid="{1F4AEFBA-A935-4E7F-8A1C-710086D16BE3}"/>
    <cellStyle name="Vírgula 3 3 8 3 6" xfId="2166" xr:uid="{00000000-0005-0000-0000-000083090000}"/>
    <cellStyle name="Vírgula 3 3 8 3 6 2" xfId="4700" xr:uid="{B61DAE19-C6B3-4274-8CC6-C50F2591F8DC}"/>
    <cellStyle name="Vírgula 3 3 8 3 7" xfId="3114" xr:uid="{A8047A09-08F8-4B71-A980-97798D7FECA2}"/>
    <cellStyle name="Vírgula 3 3 8 4" xfId="688" xr:uid="{00000000-0005-0000-0000-000084090000}"/>
    <cellStyle name="Vírgula 3 3 8 4 2" xfId="2278" xr:uid="{00000000-0005-0000-0000-000085090000}"/>
    <cellStyle name="Vírgula 3 3 8 4 2 2" xfId="4812" xr:uid="{7539403B-9131-4476-B590-73A19382022A}"/>
    <cellStyle name="Vírgula 3 3 8 4 3" xfId="3226" xr:uid="{EEBA6238-4CE2-4332-98EF-3691A2E58EE7}"/>
    <cellStyle name="Vírgula 3 3 8 5" xfId="1004" xr:uid="{00000000-0005-0000-0000-000086090000}"/>
    <cellStyle name="Vírgula 3 3 8 5 2" xfId="2594" xr:uid="{00000000-0005-0000-0000-000087090000}"/>
    <cellStyle name="Vírgula 3 3 8 5 2 2" xfId="5128" xr:uid="{6A5460D7-FC9E-4609-8F45-7CEE4AF25A31}"/>
    <cellStyle name="Vírgula 3 3 8 5 3" xfId="3542" xr:uid="{5B7E3C27-A964-42B1-94A4-C981E3961439}"/>
    <cellStyle name="Vírgula 3 3 8 6" xfId="1320" xr:uid="{00000000-0005-0000-0000-000088090000}"/>
    <cellStyle name="Vírgula 3 3 8 6 2" xfId="3858" xr:uid="{94D86E30-A03A-4726-97DF-9D151B75B4EB}"/>
    <cellStyle name="Vírgula 3 3 8 7" xfId="1641" xr:uid="{00000000-0005-0000-0000-000089090000}"/>
    <cellStyle name="Vírgula 3 3 8 7 2" xfId="4179" xr:uid="{04617F98-A24A-46F0-928C-A74C54BE9826}"/>
    <cellStyle name="Vírgula 3 3 8 8" xfId="1962" xr:uid="{00000000-0005-0000-0000-00008A090000}"/>
    <cellStyle name="Vírgula 3 3 8 8 2" xfId="4496" xr:uid="{1F53F654-27EC-4DA6-8D8C-F53173C60674}"/>
    <cellStyle name="Vírgula 3 3 8 9" xfId="2910" xr:uid="{5AC477C3-1771-4359-8882-32D357B2E86E}"/>
    <cellStyle name="Vírgula 3 3 9" xfId="238" xr:uid="{00000000-0005-0000-0000-00008B090000}"/>
    <cellStyle name="Vírgula 3 3 9 2" xfId="775" xr:uid="{00000000-0005-0000-0000-00008C090000}"/>
    <cellStyle name="Vírgula 3 3 9 2 2" xfId="2365" xr:uid="{00000000-0005-0000-0000-00008D090000}"/>
    <cellStyle name="Vírgula 3 3 9 2 2 2" xfId="4899" xr:uid="{41FC15C6-355E-486A-A8A7-26A8B3A04DCD}"/>
    <cellStyle name="Vírgula 3 3 9 2 3" xfId="3313" xr:uid="{1C070432-4F04-4E37-9704-221709132E94}"/>
    <cellStyle name="Vírgula 3 3 9 3" xfId="1091" xr:uid="{00000000-0005-0000-0000-00008E090000}"/>
    <cellStyle name="Vírgula 3 3 9 3 2" xfId="2681" xr:uid="{00000000-0005-0000-0000-00008F090000}"/>
    <cellStyle name="Vírgula 3 3 9 3 2 2" xfId="5215" xr:uid="{7045BEF6-587C-47F0-92A3-0D8DA9591CC4}"/>
    <cellStyle name="Vírgula 3 3 9 3 3" xfId="3629" xr:uid="{EB3281B9-5EA5-4DC3-A91C-EACFB9BCEAE5}"/>
    <cellStyle name="Vírgula 3 3 9 4" xfId="1407" xr:uid="{00000000-0005-0000-0000-000090090000}"/>
    <cellStyle name="Vírgula 3 3 9 4 2" xfId="3945" xr:uid="{59117EE2-34F6-43FE-B95F-CFDC6E2CDD78}"/>
    <cellStyle name="Vírgula 3 3 9 5" xfId="1728" xr:uid="{00000000-0005-0000-0000-000091090000}"/>
    <cellStyle name="Vírgula 3 3 9 5 2" xfId="4266" xr:uid="{0F3A4AE4-AE6F-4F0D-B8CA-BBA549D2C980}"/>
    <cellStyle name="Vírgula 3 3 9 6" xfId="2049" xr:uid="{00000000-0005-0000-0000-000092090000}"/>
    <cellStyle name="Vírgula 3 3 9 6 2" xfId="4583" xr:uid="{DB3E355B-362D-4210-B7C1-333D5EC37E34}"/>
    <cellStyle name="Vírgula 3 3 9 7" xfId="2997" xr:uid="{FBDA36A9-2745-4FA7-9E9C-B388F4B4B205}"/>
    <cellStyle name="Vírgula 3 4" xfId="667" xr:uid="{00000000-0005-0000-0000-000093090000}"/>
    <cellStyle name="Vírgula 3 4 2" xfId="2257" xr:uid="{00000000-0005-0000-0000-000094090000}"/>
    <cellStyle name="Vírgula 3 4 2 2" xfId="4791" xr:uid="{24466D84-E63D-4DF6-8ECF-5B2429C5E54B}"/>
    <cellStyle name="Vírgula 3 4 3" xfId="3205" xr:uid="{AFCCE4E5-CAF8-4B82-B976-B845184CA342}"/>
    <cellStyle name="Vírgula 3 5" xfId="983" xr:uid="{00000000-0005-0000-0000-000095090000}"/>
    <cellStyle name="Vírgula 3 5 2" xfId="2573" xr:uid="{00000000-0005-0000-0000-000096090000}"/>
    <cellStyle name="Vírgula 3 5 2 2" xfId="5107" xr:uid="{F9EA17F4-2192-47C6-A6BF-8EBA3DC4370D}"/>
    <cellStyle name="Vírgula 3 5 3" xfId="3521" xr:uid="{C89E40D7-5819-4F98-8C86-08AF7AA0D109}"/>
    <cellStyle name="Vírgula 3 6" xfId="1299" xr:uid="{00000000-0005-0000-0000-000097090000}"/>
    <cellStyle name="Vírgula 3 6 2" xfId="3837" xr:uid="{8E4A02D0-E4EA-4416-A855-B614DD3C9B5F}"/>
    <cellStyle name="Vírgula 3 7" xfId="1620" xr:uid="{00000000-0005-0000-0000-000098090000}"/>
    <cellStyle name="Vírgula 3 7 2" xfId="4158" xr:uid="{EA99F143-7B9E-402D-9828-161EC77D0CD2}"/>
    <cellStyle name="Vírgula 3 8" xfId="1938" xr:uid="{00000000-0005-0000-0000-000099090000}"/>
    <cellStyle name="Vírgula 3 8 2" xfId="4475" xr:uid="{4B4C763F-5412-4950-9AD4-BB1947F34B4E}"/>
    <cellStyle name="Vírgula 3 9" xfId="2889" xr:uid="{C7195EFE-C8C0-4D40-A4A1-0B8D606B6A94}"/>
    <cellStyle name="Vírgula 4" xfId="21" xr:uid="{00000000-0005-0000-0000-00009A090000}"/>
    <cellStyle name="Vírgula 4 10" xfId="450" xr:uid="{00000000-0005-0000-0000-00009B090000}"/>
    <cellStyle name="Vírgula 4 10 2" xfId="875" xr:uid="{00000000-0005-0000-0000-00009C090000}"/>
    <cellStyle name="Vírgula 4 10 2 2" xfId="2465" xr:uid="{00000000-0005-0000-0000-00009D090000}"/>
    <cellStyle name="Vírgula 4 10 2 2 2" xfId="4999" xr:uid="{D0D5D57D-3B90-4862-93A6-C14B1324AEEF}"/>
    <cellStyle name="Vírgula 4 10 2 3" xfId="3413" xr:uid="{02FC1672-97F7-412A-A80F-511CD3E40FB0}"/>
    <cellStyle name="Vírgula 4 10 3" xfId="1191" xr:uid="{00000000-0005-0000-0000-00009E090000}"/>
    <cellStyle name="Vírgula 4 10 3 2" xfId="2781" xr:uid="{00000000-0005-0000-0000-00009F090000}"/>
    <cellStyle name="Vírgula 4 10 3 2 2" xfId="5315" xr:uid="{BBEED35B-ED74-4C45-9994-57A45B056724}"/>
    <cellStyle name="Vírgula 4 10 3 3" xfId="3729" xr:uid="{5DCF0E49-0CEC-4707-B7B4-B1C437447B95}"/>
    <cellStyle name="Vírgula 4 10 4" xfId="1507" xr:uid="{00000000-0005-0000-0000-0000A0090000}"/>
    <cellStyle name="Vírgula 4 10 4 2" xfId="4045" xr:uid="{7D65C58F-A051-4BD7-B040-0C2EB6281F88}"/>
    <cellStyle name="Vírgula 4 10 5" xfId="1828" xr:uid="{00000000-0005-0000-0000-0000A1090000}"/>
    <cellStyle name="Vírgula 4 10 5 2" xfId="4366" xr:uid="{E82AEFA5-78D6-469E-9A1E-753598AEAFD0}"/>
    <cellStyle name="Vírgula 4 10 6" xfId="2149" xr:uid="{00000000-0005-0000-0000-0000A2090000}"/>
    <cellStyle name="Vírgula 4 10 6 2" xfId="4683" xr:uid="{0F56FA0D-CE8B-4844-8241-10DF1B581E3E}"/>
    <cellStyle name="Vírgula 4 10 7" xfId="3097" xr:uid="{D455519E-BE17-43E1-BB6E-E23834224750}"/>
    <cellStyle name="Vírgula 4 11" xfId="671" xr:uid="{00000000-0005-0000-0000-0000A3090000}"/>
    <cellStyle name="Vírgula 4 11 2" xfId="2261" xr:uid="{00000000-0005-0000-0000-0000A4090000}"/>
    <cellStyle name="Vírgula 4 11 2 2" xfId="4795" xr:uid="{5B088065-1B31-478A-9747-424FFC5CC6DF}"/>
    <cellStyle name="Vírgula 4 11 3" xfId="3209" xr:uid="{5061AB28-3D6C-4174-B508-594D11C386BE}"/>
    <cellStyle name="Vírgula 4 12" xfId="987" xr:uid="{00000000-0005-0000-0000-0000A5090000}"/>
    <cellStyle name="Vírgula 4 12 2" xfId="2577" xr:uid="{00000000-0005-0000-0000-0000A6090000}"/>
    <cellStyle name="Vírgula 4 12 2 2" xfId="5111" xr:uid="{F09F0A89-2AED-4A69-89E5-745D25A3C43F}"/>
    <cellStyle name="Vírgula 4 12 3" xfId="3525" xr:uid="{82110D0A-4AA8-4F9E-B632-2B41FF208510}"/>
    <cellStyle name="Vírgula 4 13" xfId="1303" xr:uid="{00000000-0005-0000-0000-0000A7090000}"/>
    <cellStyle name="Vírgula 4 13 2" xfId="3841" xr:uid="{ECCDB2CB-0CB6-4AD9-B468-45A8D575CB17}"/>
    <cellStyle name="Vírgula 4 14" xfId="1624" xr:uid="{00000000-0005-0000-0000-0000A8090000}"/>
    <cellStyle name="Vírgula 4 14 2" xfId="4162" xr:uid="{2FA5E1E2-464C-4B1C-9CA1-EEB538DE92B9}"/>
    <cellStyle name="Vírgula 4 15" xfId="1944" xr:uid="{00000000-0005-0000-0000-0000A9090000}"/>
    <cellStyle name="Vírgula 4 15 2" xfId="4479" xr:uid="{2F563BF3-3F94-48C3-B039-B0C322591093}"/>
    <cellStyle name="Vírgula 4 16" xfId="2893" xr:uid="{AFB7FCEC-FB26-482E-88D2-56F6DB40C319}"/>
    <cellStyle name="Vírgula 4 2" xfId="36" xr:uid="{00000000-0005-0000-0000-0000AA090000}"/>
    <cellStyle name="Vírgula 4 2 10" xfId="678" xr:uid="{00000000-0005-0000-0000-0000AB090000}"/>
    <cellStyle name="Vírgula 4 2 10 2" xfId="2268" xr:uid="{00000000-0005-0000-0000-0000AC090000}"/>
    <cellStyle name="Vírgula 4 2 10 2 2" xfId="4802" xr:uid="{5A572DDA-9D9B-4EAF-8A85-02688086CB01}"/>
    <cellStyle name="Vírgula 4 2 10 3" xfId="3216" xr:uid="{9F0571F3-28EF-4E08-9E5D-458167BF0FFF}"/>
    <cellStyle name="Vírgula 4 2 11" xfId="994" xr:uid="{00000000-0005-0000-0000-0000AD090000}"/>
    <cellStyle name="Vírgula 4 2 11 2" xfId="2584" xr:uid="{00000000-0005-0000-0000-0000AE090000}"/>
    <cellStyle name="Vírgula 4 2 11 2 2" xfId="5118" xr:uid="{46D7D8E8-4C3A-40DB-9A38-C6F7BD8FF5DD}"/>
    <cellStyle name="Vírgula 4 2 11 3" xfId="3532" xr:uid="{B2DF782B-59E6-462F-8B5C-D6D59A779869}"/>
    <cellStyle name="Vírgula 4 2 12" xfId="1310" xr:uid="{00000000-0005-0000-0000-0000AF090000}"/>
    <cellStyle name="Vírgula 4 2 12 2" xfId="3848" xr:uid="{77538173-6841-4AE7-94E6-0FD9682C2689}"/>
    <cellStyle name="Vírgula 4 2 13" xfId="1631" xr:uid="{00000000-0005-0000-0000-0000B0090000}"/>
    <cellStyle name="Vírgula 4 2 13 2" xfId="4169" xr:uid="{C7158590-8DA0-4D1B-9213-49820315DAEC}"/>
    <cellStyle name="Vírgula 4 2 14" xfId="1951" xr:uid="{00000000-0005-0000-0000-0000B1090000}"/>
    <cellStyle name="Vírgula 4 2 14 2" xfId="4486" xr:uid="{3C05039C-D5F4-435F-AC3D-149D00B6ADA1}"/>
    <cellStyle name="Vírgula 4 2 15" xfId="2900" xr:uid="{4A47CB2F-83EE-4587-AB18-2A60A1CF0E6D}"/>
    <cellStyle name="Vírgula 4 2 2" xfId="130" xr:uid="{00000000-0005-0000-0000-0000B2090000}"/>
    <cellStyle name="Vírgula 4 2 2 2" xfId="344" xr:uid="{00000000-0005-0000-0000-0000B3090000}"/>
    <cellStyle name="Vírgula 4 2 2 2 2" xfId="825" xr:uid="{00000000-0005-0000-0000-0000B4090000}"/>
    <cellStyle name="Vírgula 4 2 2 2 2 2" xfId="2415" xr:uid="{00000000-0005-0000-0000-0000B5090000}"/>
    <cellStyle name="Vírgula 4 2 2 2 2 2 2" xfId="4949" xr:uid="{0E37E2AB-D9D9-45C8-B171-FAACCE5B92BE}"/>
    <cellStyle name="Vírgula 4 2 2 2 2 3" xfId="3363" xr:uid="{155F2CEF-ECD5-410E-8DA7-2050EFA3D344}"/>
    <cellStyle name="Vírgula 4 2 2 2 3" xfId="1141" xr:uid="{00000000-0005-0000-0000-0000B6090000}"/>
    <cellStyle name="Vírgula 4 2 2 2 3 2" xfId="2731" xr:uid="{00000000-0005-0000-0000-0000B7090000}"/>
    <cellStyle name="Vírgula 4 2 2 2 3 2 2" xfId="5265" xr:uid="{79F28BA1-BA2B-4219-8707-6002A41B59DA}"/>
    <cellStyle name="Vírgula 4 2 2 2 3 3" xfId="3679" xr:uid="{A1FA29FD-C63C-4647-9112-D5FCB37AC9EF}"/>
    <cellStyle name="Vírgula 4 2 2 2 4" xfId="1457" xr:uid="{00000000-0005-0000-0000-0000B8090000}"/>
    <cellStyle name="Vírgula 4 2 2 2 4 2" xfId="3995" xr:uid="{CBAB25E0-C2C1-4E80-9CBB-18B6D8109478}"/>
    <cellStyle name="Vírgula 4 2 2 2 5" xfId="1778" xr:uid="{00000000-0005-0000-0000-0000B9090000}"/>
    <cellStyle name="Vírgula 4 2 2 2 5 2" xfId="4316" xr:uid="{07FC487F-F936-4F6D-8B49-D9B3A0CFACA2}"/>
    <cellStyle name="Vírgula 4 2 2 2 6" xfId="2099" xr:uid="{00000000-0005-0000-0000-0000BA090000}"/>
    <cellStyle name="Vírgula 4 2 2 2 6 2" xfId="4633" xr:uid="{1A2D968F-4CC8-46E1-888E-E190FCC7B322}"/>
    <cellStyle name="Vírgula 4 2 2 2 7" xfId="3047" xr:uid="{71FAE29C-CED3-42CE-A3F9-BC6CA697D3D9}"/>
    <cellStyle name="Vírgula 4 2 2 3" xfId="558" xr:uid="{00000000-0005-0000-0000-0000BB090000}"/>
    <cellStyle name="Vírgula 4 2 2 3 2" xfId="927" xr:uid="{00000000-0005-0000-0000-0000BC090000}"/>
    <cellStyle name="Vírgula 4 2 2 3 2 2" xfId="2517" xr:uid="{00000000-0005-0000-0000-0000BD090000}"/>
    <cellStyle name="Vírgula 4 2 2 3 2 2 2" xfId="5051" xr:uid="{D946AEF2-7707-41F3-B5A2-B74130074957}"/>
    <cellStyle name="Vírgula 4 2 2 3 2 3" xfId="3465" xr:uid="{61E7F2EB-E028-44D2-9F25-49AF19BCDE98}"/>
    <cellStyle name="Vírgula 4 2 2 3 3" xfId="1243" xr:uid="{00000000-0005-0000-0000-0000BE090000}"/>
    <cellStyle name="Vírgula 4 2 2 3 3 2" xfId="2833" xr:uid="{00000000-0005-0000-0000-0000BF090000}"/>
    <cellStyle name="Vírgula 4 2 2 3 3 2 2" xfId="5367" xr:uid="{9C9F3B32-A611-4C68-8F2A-B251E69ABAE4}"/>
    <cellStyle name="Vírgula 4 2 2 3 3 3" xfId="3781" xr:uid="{01791A46-C302-4E62-B9FB-75D39A0D02A7}"/>
    <cellStyle name="Vírgula 4 2 2 3 4" xfId="1559" xr:uid="{00000000-0005-0000-0000-0000C0090000}"/>
    <cellStyle name="Vírgula 4 2 2 3 4 2" xfId="4097" xr:uid="{4B64F6C3-957D-4452-B915-85F617EC62D7}"/>
    <cellStyle name="Vírgula 4 2 2 3 5" xfId="1880" xr:uid="{00000000-0005-0000-0000-0000C1090000}"/>
    <cellStyle name="Vírgula 4 2 2 3 5 2" xfId="4418" xr:uid="{6D157311-737B-468D-A16B-A076EDB3B442}"/>
    <cellStyle name="Vírgula 4 2 2 3 6" xfId="2201" xr:uid="{00000000-0005-0000-0000-0000C2090000}"/>
    <cellStyle name="Vírgula 4 2 2 3 6 2" xfId="4735" xr:uid="{1DA578D0-1412-4D1E-A699-D7CE6152EB03}"/>
    <cellStyle name="Vírgula 4 2 2 3 7" xfId="3149" xr:uid="{849278C1-4283-4EF7-8035-09F7CCF35249}"/>
    <cellStyle name="Vírgula 4 2 2 4" xfId="723" xr:uid="{00000000-0005-0000-0000-0000C3090000}"/>
    <cellStyle name="Vírgula 4 2 2 4 2" xfId="2313" xr:uid="{00000000-0005-0000-0000-0000C4090000}"/>
    <cellStyle name="Vírgula 4 2 2 4 2 2" xfId="4847" xr:uid="{A244DA18-E45C-42D4-BC12-DC9F4B26315D}"/>
    <cellStyle name="Vírgula 4 2 2 4 3" xfId="3261" xr:uid="{794A07F3-B911-4015-BDE0-7816A03E3017}"/>
    <cellStyle name="Vírgula 4 2 2 5" xfId="1039" xr:uid="{00000000-0005-0000-0000-0000C5090000}"/>
    <cellStyle name="Vírgula 4 2 2 5 2" xfId="2629" xr:uid="{00000000-0005-0000-0000-0000C6090000}"/>
    <cellStyle name="Vírgula 4 2 2 5 2 2" xfId="5163" xr:uid="{3E12823D-D905-4E4D-B205-80AAE3A010D0}"/>
    <cellStyle name="Vírgula 4 2 2 5 3" xfId="3577" xr:uid="{CAE6281F-1BC5-4EBD-BEB8-0E50A5F3D97F}"/>
    <cellStyle name="Vírgula 4 2 2 6" xfId="1355" xr:uid="{00000000-0005-0000-0000-0000C7090000}"/>
    <cellStyle name="Vírgula 4 2 2 6 2" xfId="3893" xr:uid="{8F713F15-8879-4D50-9D33-EC2C48DBBE2B}"/>
    <cellStyle name="Vírgula 4 2 2 7" xfId="1676" xr:uid="{00000000-0005-0000-0000-0000C8090000}"/>
    <cellStyle name="Vírgula 4 2 2 7 2" xfId="4214" xr:uid="{EDF895BE-CBEB-4C9D-8733-27DE76A1E2B8}"/>
    <cellStyle name="Vírgula 4 2 2 8" xfId="1997" xr:uid="{00000000-0005-0000-0000-0000C9090000}"/>
    <cellStyle name="Vírgula 4 2 2 8 2" xfId="4531" xr:uid="{0EDE796D-6987-428F-A73A-44805896E21B}"/>
    <cellStyle name="Vírgula 4 2 2 9" xfId="2945" xr:uid="{A79BA7C9-4552-4503-9530-C1F0381D3472}"/>
    <cellStyle name="Vírgula 4 2 3" xfId="161" xr:uid="{00000000-0005-0000-0000-0000CA090000}"/>
    <cellStyle name="Vírgula 4 2 3 2" xfId="375" xr:uid="{00000000-0005-0000-0000-0000CB090000}"/>
    <cellStyle name="Vírgula 4 2 3 2 2" xfId="840" xr:uid="{00000000-0005-0000-0000-0000CC090000}"/>
    <cellStyle name="Vírgula 4 2 3 2 2 2" xfId="2430" xr:uid="{00000000-0005-0000-0000-0000CD090000}"/>
    <cellStyle name="Vírgula 4 2 3 2 2 2 2" xfId="4964" xr:uid="{17832347-F1A2-435C-89C8-2BE6FCF075BE}"/>
    <cellStyle name="Vírgula 4 2 3 2 2 3" xfId="3378" xr:uid="{AEB51A16-16E0-4136-9C41-050D7C947C61}"/>
    <cellStyle name="Vírgula 4 2 3 2 3" xfId="1156" xr:uid="{00000000-0005-0000-0000-0000CE090000}"/>
    <cellStyle name="Vírgula 4 2 3 2 3 2" xfId="2746" xr:uid="{00000000-0005-0000-0000-0000CF090000}"/>
    <cellStyle name="Vírgula 4 2 3 2 3 2 2" xfId="5280" xr:uid="{4FDC9112-3B7B-468C-8965-C6A59BA2CDFE}"/>
    <cellStyle name="Vírgula 4 2 3 2 3 3" xfId="3694" xr:uid="{E8C786B4-C653-4C85-9B03-4CE8B6114E58}"/>
    <cellStyle name="Vírgula 4 2 3 2 4" xfId="1472" xr:uid="{00000000-0005-0000-0000-0000D0090000}"/>
    <cellStyle name="Vírgula 4 2 3 2 4 2" xfId="4010" xr:uid="{00A200DD-FFE7-4EF4-AA9B-FAACA35BFBC6}"/>
    <cellStyle name="Vírgula 4 2 3 2 5" xfId="1793" xr:uid="{00000000-0005-0000-0000-0000D1090000}"/>
    <cellStyle name="Vírgula 4 2 3 2 5 2" xfId="4331" xr:uid="{C1540494-2CC9-473A-8058-7B43FD8DACE3}"/>
    <cellStyle name="Vírgula 4 2 3 2 6" xfId="2114" xr:uid="{00000000-0005-0000-0000-0000D2090000}"/>
    <cellStyle name="Vírgula 4 2 3 2 6 2" xfId="4648" xr:uid="{AD22AC0E-EC62-451E-AE59-78B03AEA61C7}"/>
    <cellStyle name="Vírgula 4 2 3 2 7" xfId="3062" xr:uid="{8A338C6A-9B81-4025-A155-C64C56328B13}"/>
    <cellStyle name="Vírgula 4 2 3 3" xfId="589" xr:uid="{00000000-0005-0000-0000-0000D3090000}"/>
    <cellStyle name="Vírgula 4 2 3 3 2" xfId="942" xr:uid="{00000000-0005-0000-0000-0000D4090000}"/>
    <cellStyle name="Vírgula 4 2 3 3 2 2" xfId="2532" xr:uid="{00000000-0005-0000-0000-0000D5090000}"/>
    <cellStyle name="Vírgula 4 2 3 3 2 2 2" xfId="5066" xr:uid="{0051868A-2541-497C-A5F7-D56E112A6050}"/>
    <cellStyle name="Vírgula 4 2 3 3 2 3" xfId="3480" xr:uid="{3279553B-CF48-40D7-BFC6-4F42D164B6D0}"/>
    <cellStyle name="Vírgula 4 2 3 3 3" xfId="1258" xr:uid="{00000000-0005-0000-0000-0000D6090000}"/>
    <cellStyle name="Vírgula 4 2 3 3 3 2" xfId="2848" xr:uid="{00000000-0005-0000-0000-0000D7090000}"/>
    <cellStyle name="Vírgula 4 2 3 3 3 2 2" xfId="5382" xr:uid="{069A3C74-3BDE-482B-A9A2-C93AB1E0A5CD}"/>
    <cellStyle name="Vírgula 4 2 3 3 3 3" xfId="3796" xr:uid="{D344C74A-A849-48F7-96E9-DDD450D94D8E}"/>
    <cellStyle name="Vírgula 4 2 3 3 4" xfId="1574" xr:uid="{00000000-0005-0000-0000-0000D8090000}"/>
    <cellStyle name="Vírgula 4 2 3 3 4 2" xfId="4112" xr:uid="{604D6B0B-9535-44D5-95A2-283F9E9B5E1C}"/>
    <cellStyle name="Vírgula 4 2 3 3 5" xfId="1895" xr:uid="{00000000-0005-0000-0000-0000D9090000}"/>
    <cellStyle name="Vírgula 4 2 3 3 5 2" xfId="4433" xr:uid="{51709F29-F240-49D5-B440-3CBC625F0A96}"/>
    <cellStyle name="Vírgula 4 2 3 3 6" xfId="2216" xr:uid="{00000000-0005-0000-0000-0000DA090000}"/>
    <cellStyle name="Vírgula 4 2 3 3 6 2" xfId="4750" xr:uid="{6304E580-6674-47FE-8B8A-E07207222C96}"/>
    <cellStyle name="Vírgula 4 2 3 3 7" xfId="3164" xr:uid="{98F76005-6CF5-4436-9D87-07698CBADD34}"/>
    <cellStyle name="Vírgula 4 2 3 4" xfId="738" xr:uid="{00000000-0005-0000-0000-0000DB090000}"/>
    <cellStyle name="Vírgula 4 2 3 4 2" xfId="2328" xr:uid="{00000000-0005-0000-0000-0000DC090000}"/>
    <cellStyle name="Vírgula 4 2 3 4 2 2" xfId="4862" xr:uid="{7C1E98D9-7D26-417B-9ECA-58CDE28CCF4F}"/>
    <cellStyle name="Vírgula 4 2 3 4 3" xfId="3276" xr:uid="{4093363D-C47B-4C21-932F-CDA783B540FB}"/>
    <cellStyle name="Vírgula 4 2 3 5" xfId="1054" xr:uid="{00000000-0005-0000-0000-0000DD090000}"/>
    <cellStyle name="Vírgula 4 2 3 5 2" xfId="2644" xr:uid="{00000000-0005-0000-0000-0000DE090000}"/>
    <cellStyle name="Vírgula 4 2 3 5 2 2" xfId="5178" xr:uid="{CD25BC6E-2E45-49F2-941A-FCB9E67B30B2}"/>
    <cellStyle name="Vírgula 4 2 3 5 3" xfId="3592" xr:uid="{E95FA0D8-AF98-490C-A4C5-96EC0F97F7D7}"/>
    <cellStyle name="Vírgula 4 2 3 6" xfId="1370" xr:uid="{00000000-0005-0000-0000-0000DF090000}"/>
    <cellStyle name="Vírgula 4 2 3 6 2" xfId="3908" xr:uid="{95E53F4F-F666-44DD-9EB8-01D863E77F12}"/>
    <cellStyle name="Vírgula 4 2 3 7" xfId="1691" xr:uid="{00000000-0005-0000-0000-0000E0090000}"/>
    <cellStyle name="Vírgula 4 2 3 7 2" xfId="4229" xr:uid="{2AE9FB28-3BEA-4C57-B88E-0B81AEF3FF39}"/>
    <cellStyle name="Vírgula 4 2 3 8" xfId="2012" xr:uid="{00000000-0005-0000-0000-0000E1090000}"/>
    <cellStyle name="Vírgula 4 2 3 8 2" xfId="4546" xr:uid="{266E8655-7BED-4575-87BF-A7BCBAC4D1DD}"/>
    <cellStyle name="Vírgula 4 2 3 9" xfId="2960" xr:uid="{5E2859B1-6903-45C3-84CE-0142A6639395}"/>
    <cellStyle name="Vírgula 4 2 4" xfId="191" xr:uid="{00000000-0005-0000-0000-0000E2090000}"/>
    <cellStyle name="Vírgula 4 2 4 2" xfId="405" xr:uid="{00000000-0005-0000-0000-0000E3090000}"/>
    <cellStyle name="Vírgula 4 2 4 2 2" xfId="854" xr:uid="{00000000-0005-0000-0000-0000E4090000}"/>
    <cellStyle name="Vírgula 4 2 4 2 2 2" xfId="2444" xr:uid="{00000000-0005-0000-0000-0000E5090000}"/>
    <cellStyle name="Vírgula 4 2 4 2 2 2 2" xfId="4978" xr:uid="{9FCC3A56-91E8-4F72-B4FB-BF318184383C}"/>
    <cellStyle name="Vírgula 4 2 4 2 2 3" xfId="3392" xr:uid="{F5AB7F6D-4E82-4D29-B961-233199A8D6C4}"/>
    <cellStyle name="Vírgula 4 2 4 2 3" xfId="1170" xr:uid="{00000000-0005-0000-0000-0000E6090000}"/>
    <cellStyle name="Vírgula 4 2 4 2 3 2" xfId="2760" xr:uid="{00000000-0005-0000-0000-0000E7090000}"/>
    <cellStyle name="Vírgula 4 2 4 2 3 2 2" xfId="5294" xr:uid="{14560749-1A25-44DB-8667-79F89D80EC0A}"/>
    <cellStyle name="Vírgula 4 2 4 2 3 3" xfId="3708" xr:uid="{9BE95626-B864-454B-ABD4-F310A24ACA76}"/>
    <cellStyle name="Vírgula 4 2 4 2 4" xfId="1486" xr:uid="{00000000-0005-0000-0000-0000E8090000}"/>
    <cellStyle name="Vírgula 4 2 4 2 4 2" xfId="4024" xr:uid="{358A3247-3E54-44A1-B187-04E2945E6B5E}"/>
    <cellStyle name="Vírgula 4 2 4 2 5" xfId="1807" xr:uid="{00000000-0005-0000-0000-0000E9090000}"/>
    <cellStyle name="Vírgula 4 2 4 2 5 2" xfId="4345" xr:uid="{0541BEFC-A57B-42A2-BEFB-75F1DFCB4D01}"/>
    <cellStyle name="Vírgula 4 2 4 2 6" xfId="2128" xr:uid="{00000000-0005-0000-0000-0000EA090000}"/>
    <cellStyle name="Vírgula 4 2 4 2 6 2" xfId="4662" xr:uid="{EBF79A27-A643-4BD3-A367-7F6AE6EF2646}"/>
    <cellStyle name="Vírgula 4 2 4 2 7" xfId="3076" xr:uid="{2557E448-25DA-408D-BC90-49D612EF4AC1}"/>
    <cellStyle name="Vírgula 4 2 4 3" xfId="619" xr:uid="{00000000-0005-0000-0000-0000EB090000}"/>
    <cellStyle name="Vírgula 4 2 4 3 2" xfId="956" xr:uid="{00000000-0005-0000-0000-0000EC090000}"/>
    <cellStyle name="Vírgula 4 2 4 3 2 2" xfId="2546" xr:uid="{00000000-0005-0000-0000-0000ED090000}"/>
    <cellStyle name="Vírgula 4 2 4 3 2 2 2" xfId="5080" xr:uid="{EBEA1B68-E621-4AAA-8D9E-F1136FC3EAA9}"/>
    <cellStyle name="Vírgula 4 2 4 3 2 3" xfId="3494" xr:uid="{C7DE0E89-7CE8-4FFA-A629-EC4C21F5AE71}"/>
    <cellStyle name="Vírgula 4 2 4 3 3" xfId="1272" xr:uid="{00000000-0005-0000-0000-0000EE090000}"/>
    <cellStyle name="Vírgula 4 2 4 3 3 2" xfId="2862" xr:uid="{00000000-0005-0000-0000-0000EF090000}"/>
    <cellStyle name="Vírgula 4 2 4 3 3 2 2" xfId="5396" xr:uid="{57F4DF08-DA7B-439B-96A8-C8DA6BCEBE37}"/>
    <cellStyle name="Vírgula 4 2 4 3 3 3" xfId="3810" xr:uid="{20EFA704-C003-493A-B908-228C8F8A7D15}"/>
    <cellStyle name="Vírgula 4 2 4 3 4" xfId="1588" xr:uid="{00000000-0005-0000-0000-0000F0090000}"/>
    <cellStyle name="Vírgula 4 2 4 3 4 2" xfId="4126" xr:uid="{ED2FA3FE-B8D2-4AF0-A105-FA068435C407}"/>
    <cellStyle name="Vírgula 4 2 4 3 5" xfId="1909" xr:uid="{00000000-0005-0000-0000-0000F1090000}"/>
    <cellStyle name="Vírgula 4 2 4 3 5 2" xfId="4447" xr:uid="{937B1FFB-4AA5-453B-B874-B8B47E12561F}"/>
    <cellStyle name="Vírgula 4 2 4 3 6" xfId="2230" xr:uid="{00000000-0005-0000-0000-0000F2090000}"/>
    <cellStyle name="Vírgula 4 2 4 3 6 2" xfId="4764" xr:uid="{7868DDE2-5165-4DEF-98F9-A6F2CD785571}"/>
    <cellStyle name="Vírgula 4 2 4 3 7" xfId="3178" xr:uid="{C3E5CB96-ABE5-4818-A93C-B678804CC262}"/>
    <cellStyle name="Vírgula 4 2 4 4" xfId="752" xr:uid="{00000000-0005-0000-0000-0000F3090000}"/>
    <cellStyle name="Vírgula 4 2 4 4 2" xfId="2342" xr:uid="{00000000-0005-0000-0000-0000F4090000}"/>
    <cellStyle name="Vírgula 4 2 4 4 2 2" xfId="4876" xr:uid="{353B6E80-0249-4EFB-BBCE-49154E5827F8}"/>
    <cellStyle name="Vírgula 4 2 4 4 3" xfId="3290" xr:uid="{B609A230-3BF4-4792-93F3-34B36456861D}"/>
    <cellStyle name="Vírgula 4 2 4 5" xfId="1068" xr:uid="{00000000-0005-0000-0000-0000F5090000}"/>
    <cellStyle name="Vírgula 4 2 4 5 2" xfId="2658" xr:uid="{00000000-0005-0000-0000-0000F6090000}"/>
    <cellStyle name="Vírgula 4 2 4 5 2 2" xfId="5192" xr:uid="{D7D7A0FD-F011-4E88-A8CE-FA7191619E7A}"/>
    <cellStyle name="Vírgula 4 2 4 5 3" xfId="3606" xr:uid="{6309EB56-BB51-45B5-93CE-C1EB0A9C1346}"/>
    <cellStyle name="Vírgula 4 2 4 6" xfId="1384" xr:uid="{00000000-0005-0000-0000-0000F7090000}"/>
    <cellStyle name="Vírgula 4 2 4 6 2" xfId="3922" xr:uid="{FF913E38-1963-4A79-AC57-93562272A10E}"/>
    <cellStyle name="Vírgula 4 2 4 7" xfId="1705" xr:uid="{00000000-0005-0000-0000-0000F8090000}"/>
    <cellStyle name="Vírgula 4 2 4 7 2" xfId="4243" xr:uid="{0F24FB45-3D34-4EDD-995D-A36A31AB8457}"/>
    <cellStyle name="Vírgula 4 2 4 8" xfId="2026" xr:uid="{00000000-0005-0000-0000-0000F9090000}"/>
    <cellStyle name="Vírgula 4 2 4 8 2" xfId="4560" xr:uid="{5CCF94D9-C45E-4D44-9CED-3875E857656A}"/>
    <cellStyle name="Vírgula 4 2 4 9" xfId="2974" xr:uid="{F8C76C39-0B24-4600-A9EB-CC977BD54EAE}"/>
    <cellStyle name="Vírgula 4 2 5" xfId="221" xr:uid="{00000000-0005-0000-0000-0000FA090000}"/>
    <cellStyle name="Vírgula 4 2 5 2" xfId="435" xr:uid="{00000000-0005-0000-0000-0000FB090000}"/>
    <cellStyle name="Vírgula 4 2 5 2 2" xfId="868" xr:uid="{00000000-0005-0000-0000-0000FC090000}"/>
    <cellStyle name="Vírgula 4 2 5 2 2 2" xfId="2458" xr:uid="{00000000-0005-0000-0000-0000FD090000}"/>
    <cellStyle name="Vírgula 4 2 5 2 2 2 2" xfId="4992" xr:uid="{B5F0313E-3214-4B75-9B33-88552E201990}"/>
    <cellStyle name="Vírgula 4 2 5 2 2 3" xfId="3406" xr:uid="{771760BA-66DB-4171-92A8-C6FF0CF955C8}"/>
    <cellStyle name="Vírgula 4 2 5 2 3" xfId="1184" xr:uid="{00000000-0005-0000-0000-0000FE090000}"/>
    <cellStyle name="Vírgula 4 2 5 2 3 2" xfId="2774" xr:uid="{00000000-0005-0000-0000-0000FF090000}"/>
    <cellStyle name="Vírgula 4 2 5 2 3 2 2" xfId="5308" xr:uid="{886EE541-C09D-481A-AB1C-46C930E2665D}"/>
    <cellStyle name="Vírgula 4 2 5 2 3 3" xfId="3722" xr:uid="{AF7B5A41-A1AD-4745-8D46-54BB71617F1B}"/>
    <cellStyle name="Vírgula 4 2 5 2 4" xfId="1500" xr:uid="{00000000-0005-0000-0000-0000000A0000}"/>
    <cellStyle name="Vírgula 4 2 5 2 4 2" xfId="4038" xr:uid="{512A9519-DDD1-48B3-82DF-F356B16205F2}"/>
    <cellStyle name="Vírgula 4 2 5 2 5" xfId="1821" xr:uid="{00000000-0005-0000-0000-0000010A0000}"/>
    <cellStyle name="Vírgula 4 2 5 2 5 2" xfId="4359" xr:uid="{24ED3E3F-AA5E-4786-ADA6-D69A3897155B}"/>
    <cellStyle name="Vírgula 4 2 5 2 6" xfId="2142" xr:uid="{00000000-0005-0000-0000-0000020A0000}"/>
    <cellStyle name="Vírgula 4 2 5 2 6 2" xfId="4676" xr:uid="{2E96FE3A-B70E-41D0-9E6E-08085AF4032E}"/>
    <cellStyle name="Vírgula 4 2 5 2 7" xfId="3090" xr:uid="{D71C7B66-BB63-4883-9596-0CEB9B00F5DE}"/>
    <cellStyle name="Vírgula 4 2 5 3" xfId="649" xr:uid="{00000000-0005-0000-0000-0000030A0000}"/>
    <cellStyle name="Vírgula 4 2 5 3 2" xfId="970" xr:uid="{00000000-0005-0000-0000-0000040A0000}"/>
    <cellStyle name="Vírgula 4 2 5 3 2 2" xfId="2560" xr:uid="{00000000-0005-0000-0000-0000050A0000}"/>
    <cellStyle name="Vírgula 4 2 5 3 2 2 2" xfId="5094" xr:uid="{FE624DD8-189A-4529-A6F9-7FD36AA726FC}"/>
    <cellStyle name="Vírgula 4 2 5 3 2 3" xfId="3508" xr:uid="{0B5737AB-A14B-4A1D-BB66-6C3BB2A9E1F5}"/>
    <cellStyle name="Vírgula 4 2 5 3 3" xfId="1286" xr:uid="{00000000-0005-0000-0000-0000060A0000}"/>
    <cellStyle name="Vírgula 4 2 5 3 3 2" xfId="2876" xr:uid="{00000000-0005-0000-0000-0000070A0000}"/>
    <cellStyle name="Vírgula 4 2 5 3 3 2 2" xfId="5410" xr:uid="{277B4D69-BB3A-43D0-8766-DB7541432FE0}"/>
    <cellStyle name="Vírgula 4 2 5 3 3 3" xfId="3824" xr:uid="{82DD2E27-E76F-4A3A-A1F9-692C3C9D81D3}"/>
    <cellStyle name="Vírgula 4 2 5 3 4" xfId="1602" xr:uid="{00000000-0005-0000-0000-0000080A0000}"/>
    <cellStyle name="Vírgula 4 2 5 3 4 2" xfId="4140" xr:uid="{9B1638E9-C30E-4A3E-B4D7-DBF74BF9C552}"/>
    <cellStyle name="Vírgula 4 2 5 3 5" xfId="1923" xr:uid="{00000000-0005-0000-0000-0000090A0000}"/>
    <cellStyle name="Vírgula 4 2 5 3 5 2" xfId="4461" xr:uid="{EF1F62B2-49CD-4F95-963A-998D0A64345A}"/>
    <cellStyle name="Vírgula 4 2 5 3 6" xfId="2244" xr:uid="{00000000-0005-0000-0000-00000A0A0000}"/>
    <cellStyle name="Vírgula 4 2 5 3 6 2" xfId="4778" xr:uid="{994DBF34-58BA-415C-B5A1-D64F6B7FE4CE}"/>
    <cellStyle name="Vírgula 4 2 5 3 7" xfId="3192" xr:uid="{972CB485-22B3-465F-AF8B-040ACCF6FA72}"/>
    <cellStyle name="Vírgula 4 2 5 4" xfId="766" xr:uid="{00000000-0005-0000-0000-00000B0A0000}"/>
    <cellStyle name="Vírgula 4 2 5 4 2" xfId="2356" xr:uid="{00000000-0005-0000-0000-00000C0A0000}"/>
    <cellStyle name="Vírgula 4 2 5 4 2 2" xfId="4890" xr:uid="{A0BAEC32-F8F2-41C7-85AE-096868F26E58}"/>
    <cellStyle name="Vírgula 4 2 5 4 3" xfId="3304" xr:uid="{DE868D4D-7BE0-4B3D-8C9A-CA592FAA2C53}"/>
    <cellStyle name="Vírgula 4 2 5 5" xfId="1082" xr:uid="{00000000-0005-0000-0000-00000D0A0000}"/>
    <cellStyle name="Vírgula 4 2 5 5 2" xfId="2672" xr:uid="{00000000-0005-0000-0000-00000E0A0000}"/>
    <cellStyle name="Vírgula 4 2 5 5 2 2" xfId="5206" xr:uid="{7E8FCCBF-40DF-4BFD-8A1C-0B5B4D07B248}"/>
    <cellStyle name="Vírgula 4 2 5 5 3" xfId="3620" xr:uid="{CD83C473-CF05-4456-A7FB-7CA1D1BBAC64}"/>
    <cellStyle name="Vírgula 4 2 5 6" xfId="1398" xr:uid="{00000000-0005-0000-0000-00000F0A0000}"/>
    <cellStyle name="Vírgula 4 2 5 6 2" xfId="3936" xr:uid="{FA46B5AA-F48C-4C57-8F2D-0A55A8F1DDDF}"/>
    <cellStyle name="Vírgula 4 2 5 7" xfId="1719" xr:uid="{00000000-0005-0000-0000-0000100A0000}"/>
    <cellStyle name="Vírgula 4 2 5 7 2" xfId="4257" xr:uid="{03E973AA-3058-4FA9-9C8C-F3EB9F33F74F}"/>
    <cellStyle name="Vírgula 4 2 5 8" xfId="2040" xr:uid="{00000000-0005-0000-0000-0000110A0000}"/>
    <cellStyle name="Vírgula 4 2 5 8 2" xfId="4574" xr:uid="{7CDC446A-E573-4929-B10D-D7AF8AFC2907}"/>
    <cellStyle name="Vírgula 4 2 5 9" xfId="2988" xr:uid="{9FFE7605-5D3C-4FCA-AA59-E57B41EFC800}"/>
    <cellStyle name="Vírgula 4 2 6" xfId="100" xr:uid="{00000000-0005-0000-0000-0000120A0000}"/>
    <cellStyle name="Vírgula 4 2 6 2" xfId="314" xr:uid="{00000000-0005-0000-0000-0000130A0000}"/>
    <cellStyle name="Vírgula 4 2 6 2 2" xfId="811" xr:uid="{00000000-0005-0000-0000-0000140A0000}"/>
    <cellStyle name="Vírgula 4 2 6 2 2 2" xfId="2401" xr:uid="{00000000-0005-0000-0000-0000150A0000}"/>
    <cellStyle name="Vírgula 4 2 6 2 2 2 2" xfId="4935" xr:uid="{58509A01-9892-4C50-BB27-ED89EA0776B3}"/>
    <cellStyle name="Vírgula 4 2 6 2 2 3" xfId="3349" xr:uid="{4CBF4683-F3BA-4AA5-B639-399E8EBC1A40}"/>
    <cellStyle name="Vírgula 4 2 6 2 3" xfId="1127" xr:uid="{00000000-0005-0000-0000-0000160A0000}"/>
    <cellStyle name="Vírgula 4 2 6 2 3 2" xfId="2717" xr:uid="{00000000-0005-0000-0000-0000170A0000}"/>
    <cellStyle name="Vírgula 4 2 6 2 3 2 2" xfId="5251" xr:uid="{42C79465-11BB-4EDE-AF93-B14A56058B7E}"/>
    <cellStyle name="Vírgula 4 2 6 2 3 3" xfId="3665" xr:uid="{807C82FE-A110-4EF3-8B3F-34D525C2B832}"/>
    <cellStyle name="Vírgula 4 2 6 2 4" xfId="1443" xr:uid="{00000000-0005-0000-0000-0000180A0000}"/>
    <cellStyle name="Vírgula 4 2 6 2 4 2" xfId="3981" xr:uid="{341C70DC-9BB4-4043-A301-A1DAA7C9843C}"/>
    <cellStyle name="Vírgula 4 2 6 2 5" xfId="1764" xr:uid="{00000000-0005-0000-0000-0000190A0000}"/>
    <cellStyle name="Vírgula 4 2 6 2 5 2" xfId="4302" xr:uid="{E01BFAC9-0069-477D-85BE-8396E218D6C8}"/>
    <cellStyle name="Vírgula 4 2 6 2 6" xfId="2085" xr:uid="{00000000-0005-0000-0000-00001A0A0000}"/>
    <cellStyle name="Vírgula 4 2 6 2 6 2" xfId="4619" xr:uid="{1658AD2F-09DB-4EBF-A91F-4C207171CCC1}"/>
    <cellStyle name="Vírgula 4 2 6 2 7" xfId="3033" xr:uid="{2126B968-ED15-4D15-AA23-6641C711C436}"/>
    <cellStyle name="Vírgula 4 2 6 3" xfId="528" xr:uid="{00000000-0005-0000-0000-00001B0A0000}"/>
    <cellStyle name="Vírgula 4 2 6 3 2" xfId="913" xr:uid="{00000000-0005-0000-0000-00001C0A0000}"/>
    <cellStyle name="Vírgula 4 2 6 3 2 2" xfId="2503" xr:uid="{00000000-0005-0000-0000-00001D0A0000}"/>
    <cellStyle name="Vírgula 4 2 6 3 2 2 2" xfId="5037" xr:uid="{E0DC74DA-5822-45D5-8035-A36014A1C226}"/>
    <cellStyle name="Vírgula 4 2 6 3 2 3" xfId="3451" xr:uid="{FD2082DC-4521-44E1-A1CE-877F258854DF}"/>
    <cellStyle name="Vírgula 4 2 6 3 3" xfId="1229" xr:uid="{00000000-0005-0000-0000-00001E0A0000}"/>
    <cellStyle name="Vírgula 4 2 6 3 3 2" xfId="2819" xr:uid="{00000000-0005-0000-0000-00001F0A0000}"/>
    <cellStyle name="Vírgula 4 2 6 3 3 2 2" xfId="5353" xr:uid="{EA2CA4E5-6C5F-437E-B1F8-DAF9E3148742}"/>
    <cellStyle name="Vírgula 4 2 6 3 3 3" xfId="3767" xr:uid="{E4E307E9-2918-43A6-ABA8-A406CF2CEE37}"/>
    <cellStyle name="Vírgula 4 2 6 3 4" xfId="1545" xr:uid="{00000000-0005-0000-0000-0000200A0000}"/>
    <cellStyle name="Vírgula 4 2 6 3 4 2" xfId="4083" xr:uid="{33F00CFF-0079-426A-9603-D025D8022D4D}"/>
    <cellStyle name="Vírgula 4 2 6 3 5" xfId="1866" xr:uid="{00000000-0005-0000-0000-0000210A0000}"/>
    <cellStyle name="Vírgula 4 2 6 3 5 2" xfId="4404" xr:uid="{2C30D165-3FFC-4BC5-878D-FD37F45FDD49}"/>
    <cellStyle name="Vírgula 4 2 6 3 6" xfId="2187" xr:uid="{00000000-0005-0000-0000-0000220A0000}"/>
    <cellStyle name="Vírgula 4 2 6 3 6 2" xfId="4721" xr:uid="{338AFB1B-450A-4880-B66F-21E6563CD22A}"/>
    <cellStyle name="Vírgula 4 2 6 3 7" xfId="3135" xr:uid="{2B6653E1-FB50-46E3-9DB0-2F3F4A8EE7C6}"/>
    <cellStyle name="Vírgula 4 2 6 4" xfId="709" xr:uid="{00000000-0005-0000-0000-0000230A0000}"/>
    <cellStyle name="Vírgula 4 2 6 4 2" xfId="2299" xr:uid="{00000000-0005-0000-0000-0000240A0000}"/>
    <cellStyle name="Vírgula 4 2 6 4 2 2" xfId="4833" xr:uid="{2A659506-5D77-4A26-9267-9CC7E63915FD}"/>
    <cellStyle name="Vírgula 4 2 6 4 3" xfId="3247" xr:uid="{03A47867-A01B-4A00-8448-93298EDDF731}"/>
    <cellStyle name="Vírgula 4 2 6 5" xfId="1025" xr:uid="{00000000-0005-0000-0000-0000250A0000}"/>
    <cellStyle name="Vírgula 4 2 6 5 2" xfId="2615" xr:uid="{00000000-0005-0000-0000-0000260A0000}"/>
    <cellStyle name="Vírgula 4 2 6 5 2 2" xfId="5149" xr:uid="{3080092C-0AEA-4257-B7ED-FA2C1D24C217}"/>
    <cellStyle name="Vírgula 4 2 6 5 3" xfId="3563" xr:uid="{04660E29-850F-4E80-82E5-9421D7A0AE92}"/>
    <cellStyle name="Vírgula 4 2 6 6" xfId="1341" xr:uid="{00000000-0005-0000-0000-0000270A0000}"/>
    <cellStyle name="Vírgula 4 2 6 6 2" xfId="3879" xr:uid="{14F84D25-4EC4-43FB-B457-C3BEA14878F7}"/>
    <cellStyle name="Vírgula 4 2 6 7" xfId="1662" xr:uid="{00000000-0005-0000-0000-0000280A0000}"/>
    <cellStyle name="Vírgula 4 2 6 7 2" xfId="4200" xr:uid="{7080CEF9-751F-45DB-8C6B-532ED4413281}"/>
    <cellStyle name="Vírgula 4 2 6 8" xfId="1983" xr:uid="{00000000-0005-0000-0000-0000290A0000}"/>
    <cellStyle name="Vírgula 4 2 6 8 2" xfId="4517" xr:uid="{81D511FC-D535-4497-836B-7E72055429C5}"/>
    <cellStyle name="Vírgula 4 2 6 9" xfId="2931" xr:uid="{81185B66-559E-42A1-8E4B-33EC513C603F}"/>
    <cellStyle name="Vírgula 4 2 7" xfId="68" xr:uid="{00000000-0005-0000-0000-00002A0A0000}"/>
    <cellStyle name="Vírgula 4 2 7 2" xfId="282" xr:uid="{00000000-0005-0000-0000-00002B0A0000}"/>
    <cellStyle name="Vírgula 4 2 7 2 2" xfId="795" xr:uid="{00000000-0005-0000-0000-00002C0A0000}"/>
    <cellStyle name="Vírgula 4 2 7 2 2 2" xfId="2385" xr:uid="{00000000-0005-0000-0000-00002D0A0000}"/>
    <cellStyle name="Vírgula 4 2 7 2 2 2 2" xfId="4919" xr:uid="{6257989C-1F0B-4F23-92DB-80C9425A2A53}"/>
    <cellStyle name="Vírgula 4 2 7 2 2 3" xfId="3333" xr:uid="{5797A853-D38C-4AC1-A2A8-A72B3F254B06}"/>
    <cellStyle name="Vírgula 4 2 7 2 3" xfId="1111" xr:uid="{00000000-0005-0000-0000-00002E0A0000}"/>
    <cellStyle name="Vírgula 4 2 7 2 3 2" xfId="2701" xr:uid="{00000000-0005-0000-0000-00002F0A0000}"/>
    <cellStyle name="Vírgula 4 2 7 2 3 2 2" xfId="5235" xr:uid="{DA8B635E-8DD2-44E1-9DCB-AF8F502353D2}"/>
    <cellStyle name="Vírgula 4 2 7 2 3 3" xfId="3649" xr:uid="{2D51438B-BF1E-4F3E-A52F-6DCB716BBEB0}"/>
    <cellStyle name="Vírgula 4 2 7 2 4" xfId="1427" xr:uid="{00000000-0005-0000-0000-0000300A0000}"/>
    <cellStyle name="Vírgula 4 2 7 2 4 2" xfId="3965" xr:uid="{D4DFB794-E89E-43CF-B68D-8C362AFCFDC4}"/>
    <cellStyle name="Vírgula 4 2 7 2 5" xfId="1748" xr:uid="{00000000-0005-0000-0000-0000310A0000}"/>
    <cellStyle name="Vírgula 4 2 7 2 5 2" xfId="4286" xr:uid="{5D4CEC19-5827-403F-BBF6-871A6CCF4C56}"/>
    <cellStyle name="Vírgula 4 2 7 2 6" xfId="2069" xr:uid="{00000000-0005-0000-0000-0000320A0000}"/>
    <cellStyle name="Vírgula 4 2 7 2 6 2" xfId="4603" xr:uid="{A984471D-27BB-4CF2-844A-5DF87AB0388C}"/>
    <cellStyle name="Vírgula 4 2 7 2 7" xfId="3017" xr:uid="{01DBEC01-4D63-4CB5-B2BB-A241C981116D}"/>
    <cellStyle name="Vírgula 4 2 7 3" xfId="496" xr:uid="{00000000-0005-0000-0000-0000330A0000}"/>
    <cellStyle name="Vírgula 4 2 7 3 2" xfId="897" xr:uid="{00000000-0005-0000-0000-0000340A0000}"/>
    <cellStyle name="Vírgula 4 2 7 3 2 2" xfId="2487" xr:uid="{00000000-0005-0000-0000-0000350A0000}"/>
    <cellStyle name="Vírgula 4 2 7 3 2 2 2" xfId="5021" xr:uid="{12DB65B9-0379-4972-B72A-89319221411C}"/>
    <cellStyle name="Vírgula 4 2 7 3 2 3" xfId="3435" xr:uid="{4D763FC7-8036-4F24-BD20-4D7464DEEAE1}"/>
    <cellStyle name="Vírgula 4 2 7 3 3" xfId="1213" xr:uid="{00000000-0005-0000-0000-0000360A0000}"/>
    <cellStyle name="Vírgula 4 2 7 3 3 2" xfId="2803" xr:uid="{00000000-0005-0000-0000-0000370A0000}"/>
    <cellStyle name="Vírgula 4 2 7 3 3 2 2" xfId="5337" xr:uid="{F2E41AC5-0B1C-4AD6-A6AF-5709E03B17AA}"/>
    <cellStyle name="Vírgula 4 2 7 3 3 3" xfId="3751" xr:uid="{77884B91-B4B4-446D-AE32-DE4A9EC100B2}"/>
    <cellStyle name="Vírgula 4 2 7 3 4" xfId="1529" xr:uid="{00000000-0005-0000-0000-0000380A0000}"/>
    <cellStyle name="Vírgula 4 2 7 3 4 2" xfId="4067" xr:uid="{10D4A3B2-DEDF-40C1-8909-50043C9C49A2}"/>
    <cellStyle name="Vírgula 4 2 7 3 5" xfId="1850" xr:uid="{00000000-0005-0000-0000-0000390A0000}"/>
    <cellStyle name="Vírgula 4 2 7 3 5 2" xfId="4388" xr:uid="{0B288B94-B7B5-4EC8-8EA5-9897B8F84F6D}"/>
    <cellStyle name="Vírgula 4 2 7 3 6" xfId="2171" xr:uid="{00000000-0005-0000-0000-00003A0A0000}"/>
    <cellStyle name="Vírgula 4 2 7 3 6 2" xfId="4705" xr:uid="{12C36BD1-4A5B-4BAE-B6D4-AF4E3B32E799}"/>
    <cellStyle name="Vírgula 4 2 7 3 7" xfId="3119" xr:uid="{4546C301-58BD-4313-BF45-18FA32135E80}"/>
    <cellStyle name="Vírgula 4 2 7 4" xfId="693" xr:uid="{00000000-0005-0000-0000-00003B0A0000}"/>
    <cellStyle name="Vírgula 4 2 7 4 2" xfId="2283" xr:uid="{00000000-0005-0000-0000-00003C0A0000}"/>
    <cellStyle name="Vírgula 4 2 7 4 2 2" xfId="4817" xr:uid="{1EF3C280-F316-4E5C-A143-747C56D0A1A6}"/>
    <cellStyle name="Vírgula 4 2 7 4 3" xfId="3231" xr:uid="{472B8CDE-22B4-4FDE-B24F-74D358FF0E21}"/>
    <cellStyle name="Vírgula 4 2 7 5" xfId="1009" xr:uid="{00000000-0005-0000-0000-00003D0A0000}"/>
    <cellStyle name="Vírgula 4 2 7 5 2" xfId="2599" xr:uid="{00000000-0005-0000-0000-00003E0A0000}"/>
    <cellStyle name="Vírgula 4 2 7 5 2 2" xfId="5133" xr:uid="{7D2053EE-E514-4F7F-BB7E-6D33C98BEEA6}"/>
    <cellStyle name="Vírgula 4 2 7 5 3" xfId="3547" xr:uid="{4497C0FC-8022-4F7D-9A04-1A05FB7ED209}"/>
    <cellStyle name="Vírgula 4 2 7 6" xfId="1325" xr:uid="{00000000-0005-0000-0000-00003F0A0000}"/>
    <cellStyle name="Vírgula 4 2 7 6 2" xfId="3863" xr:uid="{3D6C429D-9794-4E20-BA5D-38E530BF96B8}"/>
    <cellStyle name="Vírgula 4 2 7 7" xfId="1646" xr:uid="{00000000-0005-0000-0000-0000400A0000}"/>
    <cellStyle name="Vírgula 4 2 7 7 2" xfId="4184" xr:uid="{37E5CD23-9BBE-442B-A588-8EE70D616717}"/>
    <cellStyle name="Vírgula 4 2 7 8" xfId="1967" xr:uid="{00000000-0005-0000-0000-0000410A0000}"/>
    <cellStyle name="Vírgula 4 2 7 8 2" xfId="4501" xr:uid="{90C00D70-E9A4-4809-B1FA-68AFF2B3F8EC}"/>
    <cellStyle name="Vírgula 4 2 7 9" xfId="2915" xr:uid="{94C27AB3-FD21-4758-AD30-AD841C1F3FBE}"/>
    <cellStyle name="Vírgula 4 2 8" xfId="251" xr:uid="{00000000-0005-0000-0000-0000420A0000}"/>
    <cellStyle name="Vírgula 4 2 8 2" xfId="780" xr:uid="{00000000-0005-0000-0000-0000430A0000}"/>
    <cellStyle name="Vírgula 4 2 8 2 2" xfId="2370" xr:uid="{00000000-0005-0000-0000-0000440A0000}"/>
    <cellStyle name="Vírgula 4 2 8 2 2 2" xfId="4904" xr:uid="{2292FE0F-E361-400B-9741-5C2BDFAA3C47}"/>
    <cellStyle name="Vírgula 4 2 8 2 3" xfId="3318" xr:uid="{2343FB93-E097-4526-8074-714BD90EFDBA}"/>
    <cellStyle name="Vírgula 4 2 8 3" xfId="1096" xr:uid="{00000000-0005-0000-0000-0000450A0000}"/>
    <cellStyle name="Vírgula 4 2 8 3 2" xfId="2686" xr:uid="{00000000-0005-0000-0000-0000460A0000}"/>
    <cellStyle name="Vírgula 4 2 8 3 2 2" xfId="5220" xr:uid="{96782685-4F3E-490A-BADB-F3B0A7C3E574}"/>
    <cellStyle name="Vírgula 4 2 8 3 3" xfId="3634" xr:uid="{D9A11208-81C6-4F21-ACCA-F217751EA53D}"/>
    <cellStyle name="Vírgula 4 2 8 4" xfId="1412" xr:uid="{00000000-0005-0000-0000-0000470A0000}"/>
    <cellStyle name="Vírgula 4 2 8 4 2" xfId="3950" xr:uid="{69B6CD35-3B21-4187-B7EC-7A6B725A7341}"/>
    <cellStyle name="Vírgula 4 2 8 5" xfId="1733" xr:uid="{00000000-0005-0000-0000-0000480A0000}"/>
    <cellStyle name="Vírgula 4 2 8 5 2" xfId="4271" xr:uid="{974605F3-0F19-429A-83A4-9B5585D7A03B}"/>
    <cellStyle name="Vírgula 4 2 8 6" xfId="2054" xr:uid="{00000000-0005-0000-0000-0000490A0000}"/>
    <cellStyle name="Vírgula 4 2 8 6 2" xfId="4588" xr:uid="{750BE9D8-0A09-4CB1-AE28-EFE8129F2AF3}"/>
    <cellStyle name="Vírgula 4 2 8 7" xfId="3002" xr:uid="{2249A66F-E07C-41D3-97E8-3867ED476D36}"/>
    <cellStyle name="Vírgula 4 2 9" xfId="465" xr:uid="{00000000-0005-0000-0000-00004A0A0000}"/>
    <cellStyle name="Vírgula 4 2 9 2" xfId="882" xr:uid="{00000000-0005-0000-0000-00004B0A0000}"/>
    <cellStyle name="Vírgula 4 2 9 2 2" xfId="2472" xr:uid="{00000000-0005-0000-0000-00004C0A0000}"/>
    <cellStyle name="Vírgula 4 2 9 2 2 2" xfId="5006" xr:uid="{95E3FBEE-7F9E-4EE4-9165-F7EE518AC5A2}"/>
    <cellStyle name="Vírgula 4 2 9 2 3" xfId="3420" xr:uid="{145F51D4-77EC-4D80-B388-063B72434998}"/>
    <cellStyle name="Vírgula 4 2 9 3" xfId="1198" xr:uid="{00000000-0005-0000-0000-00004D0A0000}"/>
    <cellStyle name="Vírgula 4 2 9 3 2" xfId="2788" xr:uid="{00000000-0005-0000-0000-00004E0A0000}"/>
    <cellStyle name="Vírgula 4 2 9 3 2 2" xfId="5322" xr:uid="{A003DF97-75BB-4EBD-99A8-51A8B3D2AA83}"/>
    <cellStyle name="Vírgula 4 2 9 3 3" xfId="3736" xr:uid="{E7AB461C-12F1-451E-B71A-B04C1978FFBC}"/>
    <cellStyle name="Vírgula 4 2 9 4" xfId="1514" xr:uid="{00000000-0005-0000-0000-00004F0A0000}"/>
    <cellStyle name="Vírgula 4 2 9 4 2" xfId="4052" xr:uid="{363D5719-7B58-4A19-AF28-CCB1F9A779AC}"/>
    <cellStyle name="Vírgula 4 2 9 5" xfId="1835" xr:uid="{00000000-0005-0000-0000-0000500A0000}"/>
    <cellStyle name="Vírgula 4 2 9 5 2" xfId="4373" xr:uid="{2804DE74-64C7-427F-BF14-961196F66652}"/>
    <cellStyle name="Vírgula 4 2 9 6" xfId="2156" xr:uid="{00000000-0005-0000-0000-0000510A0000}"/>
    <cellStyle name="Vírgula 4 2 9 6 2" xfId="4690" xr:uid="{293E0E19-E20B-4EF8-86FB-1A2C71CBCC40}"/>
    <cellStyle name="Vírgula 4 2 9 7" xfId="3104" xr:uid="{2EBABD88-2323-430C-B743-1CC0E76BC68A}"/>
    <cellStyle name="Vírgula 4 3" xfId="115" xr:uid="{00000000-0005-0000-0000-0000520A0000}"/>
    <cellStyle name="Vírgula 4 3 2" xfId="329" xr:uid="{00000000-0005-0000-0000-0000530A0000}"/>
    <cellStyle name="Vírgula 4 3 2 2" xfId="818" xr:uid="{00000000-0005-0000-0000-0000540A0000}"/>
    <cellStyle name="Vírgula 4 3 2 2 2" xfId="2408" xr:uid="{00000000-0005-0000-0000-0000550A0000}"/>
    <cellStyle name="Vírgula 4 3 2 2 2 2" xfId="4942" xr:uid="{FBD2FC13-4C5F-488B-B4F3-9B658CF0D326}"/>
    <cellStyle name="Vírgula 4 3 2 2 3" xfId="3356" xr:uid="{A0043487-EC66-4D9B-8D2D-07CB18ABF61E}"/>
    <cellStyle name="Vírgula 4 3 2 3" xfId="1134" xr:uid="{00000000-0005-0000-0000-0000560A0000}"/>
    <cellStyle name="Vírgula 4 3 2 3 2" xfId="2724" xr:uid="{00000000-0005-0000-0000-0000570A0000}"/>
    <cellStyle name="Vírgula 4 3 2 3 2 2" xfId="5258" xr:uid="{DA46B892-4358-4F35-9D36-7DA8288C1313}"/>
    <cellStyle name="Vírgula 4 3 2 3 3" xfId="3672" xr:uid="{2450B2C9-FA4C-4F84-8076-4CA1AFBDF1AD}"/>
    <cellStyle name="Vírgula 4 3 2 4" xfId="1450" xr:uid="{00000000-0005-0000-0000-0000580A0000}"/>
    <cellStyle name="Vírgula 4 3 2 4 2" xfId="3988" xr:uid="{10B24A0B-311C-4535-BB1D-96B6DE72E7B3}"/>
    <cellStyle name="Vírgula 4 3 2 5" xfId="1771" xr:uid="{00000000-0005-0000-0000-0000590A0000}"/>
    <cellStyle name="Vírgula 4 3 2 5 2" xfId="4309" xr:uid="{055CC083-C58C-42CD-817A-4E0C705713FB}"/>
    <cellStyle name="Vírgula 4 3 2 6" xfId="2092" xr:uid="{00000000-0005-0000-0000-00005A0A0000}"/>
    <cellStyle name="Vírgula 4 3 2 6 2" xfId="4626" xr:uid="{EE27543E-1D1E-4B23-9281-60C5A2F36F0A}"/>
    <cellStyle name="Vírgula 4 3 2 7" xfId="3040" xr:uid="{8C17148E-4FF9-4C9C-8170-5420954B52E0}"/>
    <cellStyle name="Vírgula 4 3 3" xfId="543" xr:uid="{00000000-0005-0000-0000-00005B0A0000}"/>
    <cellStyle name="Vírgula 4 3 3 2" xfId="920" xr:uid="{00000000-0005-0000-0000-00005C0A0000}"/>
    <cellStyle name="Vírgula 4 3 3 2 2" xfId="2510" xr:uid="{00000000-0005-0000-0000-00005D0A0000}"/>
    <cellStyle name="Vírgula 4 3 3 2 2 2" xfId="5044" xr:uid="{76DDCA02-DD55-4EDA-8BE1-8FAD7C517B3C}"/>
    <cellStyle name="Vírgula 4 3 3 2 3" xfId="3458" xr:uid="{A0F208CA-47F8-4D86-ADB9-B95A0FE73C3C}"/>
    <cellStyle name="Vírgula 4 3 3 3" xfId="1236" xr:uid="{00000000-0005-0000-0000-00005E0A0000}"/>
    <cellStyle name="Vírgula 4 3 3 3 2" xfId="2826" xr:uid="{00000000-0005-0000-0000-00005F0A0000}"/>
    <cellStyle name="Vírgula 4 3 3 3 2 2" xfId="5360" xr:uid="{F24ECD8C-F81A-47BC-A472-180451A2BBEC}"/>
    <cellStyle name="Vírgula 4 3 3 3 3" xfId="3774" xr:uid="{7558E908-7FA2-4D31-95F5-B75018B7901C}"/>
    <cellStyle name="Vírgula 4 3 3 4" xfId="1552" xr:uid="{00000000-0005-0000-0000-0000600A0000}"/>
    <cellStyle name="Vírgula 4 3 3 4 2" xfId="4090" xr:uid="{27DC1C2B-178A-4D12-8595-312E0DA93848}"/>
    <cellStyle name="Vírgula 4 3 3 5" xfId="1873" xr:uid="{00000000-0005-0000-0000-0000610A0000}"/>
    <cellStyle name="Vírgula 4 3 3 5 2" xfId="4411" xr:uid="{EF373E56-FDD7-4F47-936D-42767C345688}"/>
    <cellStyle name="Vírgula 4 3 3 6" xfId="2194" xr:uid="{00000000-0005-0000-0000-0000620A0000}"/>
    <cellStyle name="Vírgula 4 3 3 6 2" xfId="4728" xr:uid="{9D7E4057-1C6D-4D04-ACD1-20723EEB7FCB}"/>
    <cellStyle name="Vírgula 4 3 3 7" xfId="3142" xr:uid="{B046EEFF-DB64-4E73-8861-D113AC46D645}"/>
    <cellStyle name="Vírgula 4 3 4" xfId="716" xr:uid="{00000000-0005-0000-0000-0000630A0000}"/>
    <cellStyle name="Vírgula 4 3 4 2" xfId="2306" xr:uid="{00000000-0005-0000-0000-0000640A0000}"/>
    <cellStyle name="Vírgula 4 3 4 2 2" xfId="4840" xr:uid="{023AA080-2963-4359-869D-9D2698F32887}"/>
    <cellStyle name="Vírgula 4 3 4 3" xfId="3254" xr:uid="{CC4C076F-3C46-4109-BF1A-35D23659605C}"/>
    <cellStyle name="Vírgula 4 3 5" xfId="1032" xr:uid="{00000000-0005-0000-0000-0000650A0000}"/>
    <cellStyle name="Vírgula 4 3 5 2" xfId="2622" xr:uid="{00000000-0005-0000-0000-0000660A0000}"/>
    <cellStyle name="Vírgula 4 3 5 2 2" xfId="5156" xr:uid="{24427C0E-CDD4-4E82-B14A-40541BE400AB}"/>
    <cellStyle name="Vírgula 4 3 5 3" xfId="3570" xr:uid="{94318905-AF61-4B99-91F0-AA57A5D53B55}"/>
    <cellStyle name="Vírgula 4 3 6" xfId="1348" xr:uid="{00000000-0005-0000-0000-0000670A0000}"/>
    <cellStyle name="Vírgula 4 3 6 2" xfId="3886" xr:uid="{4DCBB914-0AC8-4A7D-86C2-CC99CC806E60}"/>
    <cellStyle name="Vírgula 4 3 7" xfId="1669" xr:uid="{00000000-0005-0000-0000-0000680A0000}"/>
    <cellStyle name="Vírgula 4 3 7 2" xfId="4207" xr:uid="{EB4EB120-B713-437F-B3EA-784F4C00B43B}"/>
    <cellStyle name="Vírgula 4 3 8" xfId="1990" xr:uid="{00000000-0005-0000-0000-0000690A0000}"/>
    <cellStyle name="Vírgula 4 3 8 2" xfId="4524" xr:uid="{5FBAA0A2-DE65-4A14-9DDA-89F7EFF6F194}"/>
    <cellStyle name="Vírgula 4 3 9" xfId="2938" xr:uid="{2DB9C322-05C0-4673-BCFF-D91CD5410C5D}"/>
    <cellStyle name="Vírgula 4 4" xfId="146" xr:uid="{00000000-0005-0000-0000-00006A0A0000}"/>
    <cellStyle name="Vírgula 4 4 2" xfId="360" xr:uid="{00000000-0005-0000-0000-00006B0A0000}"/>
    <cellStyle name="Vírgula 4 4 2 2" xfId="833" xr:uid="{00000000-0005-0000-0000-00006C0A0000}"/>
    <cellStyle name="Vírgula 4 4 2 2 2" xfId="2423" xr:uid="{00000000-0005-0000-0000-00006D0A0000}"/>
    <cellStyle name="Vírgula 4 4 2 2 2 2" xfId="4957" xr:uid="{138FEF86-0587-4486-BDC2-BA87EBDFBC3C}"/>
    <cellStyle name="Vírgula 4 4 2 2 3" xfId="3371" xr:uid="{B7040A16-D643-4E93-9222-4EEEE72B8A5C}"/>
    <cellStyle name="Vírgula 4 4 2 3" xfId="1149" xr:uid="{00000000-0005-0000-0000-00006E0A0000}"/>
    <cellStyle name="Vírgula 4 4 2 3 2" xfId="2739" xr:uid="{00000000-0005-0000-0000-00006F0A0000}"/>
    <cellStyle name="Vírgula 4 4 2 3 2 2" xfId="5273" xr:uid="{644B9AB1-1065-4EA7-A7F9-0631E224159C}"/>
    <cellStyle name="Vírgula 4 4 2 3 3" xfId="3687" xr:uid="{65E220B0-3662-4C92-BC8D-4B704C92219E}"/>
    <cellStyle name="Vírgula 4 4 2 4" xfId="1465" xr:uid="{00000000-0005-0000-0000-0000700A0000}"/>
    <cellStyle name="Vírgula 4 4 2 4 2" xfId="4003" xr:uid="{FBF075CE-4BD6-4966-9DCB-AAD887AB0767}"/>
    <cellStyle name="Vírgula 4 4 2 5" xfId="1786" xr:uid="{00000000-0005-0000-0000-0000710A0000}"/>
    <cellStyle name="Vírgula 4 4 2 5 2" xfId="4324" xr:uid="{8E0511D2-C21E-46BE-AA80-0E5C84D34746}"/>
    <cellStyle name="Vírgula 4 4 2 6" xfId="2107" xr:uid="{00000000-0005-0000-0000-0000720A0000}"/>
    <cellStyle name="Vírgula 4 4 2 6 2" xfId="4641" xr:uid="{94806EED-1A18-4213-B088-5169BC0A7A48}"/>
    <cellStyle name="Vírgula 4 4 2 7" xfId="3055" xr:uid="{2566C57A-F2BD-4DD0-B5F1-8F5C1072F1D7}"/>
    <cellStyle name="Vírgula 4 4 3" xfId="574" xr:uid="{00000000-0005-0000-0000-0000730A0000}"/>
    <cellStyle name="Vírgula 4 4 3 2" xfId="935" xr:uid="{00000000-0005-0000-0000-0000740A0000}"/>
    <cellStyle name="Vírgula 4 4 3 2 2" xfId="2525" xr:uid="{00000000-0005-0000-0000-0000750A0000}"/>
    <cellStyle name="Vírgula 4 4 3 2 2 2" xfId="5059" xr:uid="{D223151C-592B-4BFF-9EE4-8476A720ECBE}"/>
    <cellStyle name="Vírgula 4 4 3 2 3" xfId="3473" xr:uid="{A9C72FAD-3679-488F-B74C-F5EE378AEC09}"/>
    <cellStyle name="Vírgula 4 4 3 3" xfId="1251" xr:uid="{00000000-0005-0000-0000-0000760A0000}"/>
    <cellStyle name="Vírgula 4 4 3 3 2" xfId="2841" xr:uid="{00000000-0005-0000-0000-0000770A0000}"/>
    <cellStyle name="Vírgula 4 4 3 3 2 2" xfId="5375" xr:uid="{FB0030E2-650D-4671-8F6C-6C020F3DB3C5}"/>
    <cellStyle name="Vírgula 4 4 3 3 3" xfId="3789" xr:uid="{BB223CF3-A7AB-44E1-98F4-82ABB397D3AD}"/>
    <cellStyle name="Vírgula 4 4 3 4" xfId="1567" xr:uid="{00000000-0005-0000-0000-0000780A0000}"/>
    <cellStyle name="Vírgula 4 4 3 4 2" xfId="4105" xr:uid="{21A28625-90A4-42A9-BB96-05E90F34C051}"/>
    <cellStyle name="Vírgula 4 4 3 5" xfId="1888" xr:uid="{00000000-0005-0000-0000-0000790A0000}"/>
    <cellStyle name="Vírgula 4 4 3 5 2" xfId="4426" xr:uid="{15633B66-E095-4D5A-8B11-EDC58A3982E0}"/>
    <cellStyle name="Vírgula 4 4 3 6" xfId="2209" xr:uid="{00000000-0005-0000-0000-00007A0A0000}"/>
    <cellStyle name="Vírgula 4 4 3 6 2" xfId="4743" xr:uid="{E2B702F3-0A98-4692-BFA6-C36577C9D6F1}"/>
    <cellStyle name="Vírgula 4 4 3 7" xfId="3157" xr:uid="{F27D22A5-A108-4560-8904-2A88A02C1598}"/>
    <cellStyle name="Vírgula 4 4 4" xfId="731" xr:uid="{00000000-0005-0000-0000-00007B0A0000}"/>
    <cellStyle name="Vírgula 4 4 4 2" xfId="2321" xr:uid="{00000000-0005-0000-0000-00007C0A0000}"/>
    <cellStyle name="Vírgula 4 4 4 2 2" xfId="4855" xr:uid="{830B9194-FFAB-4236-B523-16B19C113CA5}"/>
    <cellStyle name="Vírgula 4 4 4 3" xfId="3269" xr:uid="{4355DC58-8196-418F-A2F9-132AF975FD5E}"/>
    <cellStyle name="Vírgula 4 4 5" xfId="1047" xr:uid="{00000000-0005-0000-0000-00007D0A0000}"/>
    <cellStyle name="Vírgula 4 4 5 2" xfId="2637" xr:uid="{00000000-0005-0000-0000-00007E0A0000}"/>
    <cellStyle name="Vírgula 4 4 5 2 2" xfId="5171" xr:uid="{E0AE2D13-F6CA-4981-9BFD-2189797F9B0F}"/>
    <cellStyle name="Vírgula 4 4 5 3" xfId="3585" xr:uid="{886B8B1A-A282-4701-9A0D-F056243BE517}"/>
    <cellStyle name="Vírgula 4 4 6" xfId="1363" xr:uid="{00000000-0005-0000-0000-00007F0A0000}"/>
    <cellStyle name="Vírgula 4 4 6 2" xfId="3901" xr:uid="{B9A0557F-CA14-4F9D-BDF0-E72014449896}"/>
    <cellStyle name="Vírgula 4 4 7" xfId="1684" xr:uid="{00000000-0005-0000-0000-0000800A0000}"/>
    <cellStyle name="Vírgula 4 4 7 2" xfId="4222" xr:uid="{6737029C-C3DB-4BA8-A82F-4C0D48DFDD23}"/>
    <cellStyle name="Vírgula 4 4 8" xfId="2005" xr:uid="{00000000-0005-0000-0000-0000810A0000}"/>
    <cellStyle name="Vírgula 4 4 8 2" xfId="4539" xr:uid="{04C65B67-2CDD-4EB8-A2A3-D8ECF62C5A7A}"/>
    <cellStyle name="Vírgula 4 4 9" xfId="2953" xr:uid="{496827DF-39D9-4E6D-80A5-000426379C37}"/>
    <cellStyle name="Vírgula 4 5" xfId="176" xr:uid="{00000000-0005-0000-0000-0000820A0000}"/>
    <cellStyle name="Vírgula 4 5 2" xfId="390" xr:uid="{00000000-0005-0000-0000-0000830A0000}"/>
    <cellStyle name="Vírgula 4 5 2 2" xfId="847" xr:uid="{00000000-0005-0000-0000-0000840A0000}"/>
    <cellStyle name="Vírgula 4 5 2 2 2" xfId="2437" xr:uid="{00000000-0005-0000-0000-0000850A0000}"/>
    <cellStyle name="Vírgula 4 5 2 2 2 2" xfId="4971" xr:uid="{B3AF774B-40C8-4522-A5E8-4D6414591644}"/>
    <cellStyle name="Vírgula 4 5 2 2 3" xfId="3385" xr:uid="{7D4EFB58-5846-4CE4-8F79-AA7E4E6A165A}"/>
    <cellStyle name="Vírgula 4 5 2 3" xfId="1163" xr:uid="{00000000-0005-0000-0000-0000860A0000}"/>
    <cellStyle name="Vírgula 4 5 2 3 2" xfId="2753" xr:uid="{00000000-0005-0000-0000-0000870A0000}"/>
    <cellStyle name="Vírgula 4 5 2 3 2 2" xfId="5287" xr:uid="{8DE7805F-40AE-45DE-A970-DCDC2AA5655B}"/>
    <cellStyle name="Vírgula 4 5 2 3 3" xfId="3701" xr:uid="{C57B7F44-E74D-4321-A9C7-59515AA1909C}"/>
    <cellStyle name="Vírgula 4 5 2 4" xfId="1479" xr:uid="{00000000-0005-0000-0000-0000880A0000}"/>
    <cellStyle name="Vírgula 4 5 2 4 2" xfId="4017" xr:uid="{10BD2CCB-CF28-41B6-B649-94F611106610}"/>
    <cellStyle name="Vírgula 4 5 2 5" xfId="1800" xr:uid="{00000000-0005-0000-0000-0000890A0000}"/>
    <cellStyle name="Vírgula 4 5 2 5 2" xfId="4338" xr:uid="{86BA94AA-E39B-4C99-990D-77E72BE6A500}"/>
    <cellStyle name="Vírgula 4 5 2 6" xfId="2121" xr:uid="{00000000-0005-0000-0000-00008A0A0000}"/>
    <cellStyle name="Vírgula 4 5 2 6 2" xfId="4655" xr:uid="{CC893568-5B3E-4A93-86E7-5A260002B3FA}"/>
    <cellStyle name="Vírgula 4 5 2 7" xfId="3069" xr:uid="{0D8254D4-7F77-4712-AE9D-8125E3E797D0}"/>
    <cellStyle name="Vírgula 4 5 3" xfId="604" xr:uid="{00000000-0005-0000-0000-00008B0A0000}"/>
    <cellStyle name="Vírgula 4 5 3 2" xfId="949" xr:uid="{00000000-0005-0000-0000-00008C0A0000}"/>
    <cellStyle name="Vírgula 4 5 3 2 2" xfId="2539" xr:uid="{00000000-0005-0000-0000-00008D0A0000}"/>
    <cellStyle name="Vírgula 4 5 3 2 2 2" xfId="5073" xr:uid="{4D10F222-1567-4C1B-B1EA-D120DC77B311}"/>
    <cellStyle name="Vírgula 4 5 3 2 3" xfId="3487" xr:uid="{8D097828-FF35-4521-9CFB-132DD950DAAA}"/>
    <cellStyle name="Vírgula 4 5 3 3" xfId="1265" xr:uid="{00000000-0005-0000-0000-00008E0A0000}"/>
    <cellStyle name="Vírgula 4 5 3 3 2" xfId="2855" xr:uid="{00000000-0005-0000-0000-00008F0A0000}"/>
    <cellStyle name="Vírgula 4 5 3 3 2 2" xfId="5389" xr:uid="{5C46C3B5-D7DC-4AF0-A71B-37FEF569A5F5}"/>
    <cellStyle name="Vírgula 4 5 3 3 3" xfId="3803" xr:uid="{B5B6F87E-15B4-4744-91AF-9F31998A012D}"/>
    <cellStyle name="Vírgula 4 5 3 4" xfId="1581" xr:uid="{00000000-0005-0000-0000-0000900A0000}"/>
    <cellStyle name="Vírgula 4 5 3 4 2" xfId="4119" xr:uid="{092C19AC-51D4-49B5-ADC5-991ACAD69A76}"/>
    <cellStyle name="Vírgula 4 5 3 5" xfId="1902" xr:uid="{00000000-0005-0000-0000-0000910A0000}"/>
    <cellStyle name="Vírgula 4 5 3 5 2" xfId="4440" xr:uid="{855B6EC2-C0AA-4D47-93A0-5AA4E1F4A242}"/>
    <cellStyle name="Vírgula 4 5 3 6" xfId="2223" xr:uid="{00000000-0005-0000-0000-0000920A0000}"/>
    <cellStyle name="Vírgula 4 5 3 6 2" xfId="4757" xr:uid="{7C2C37D4-E36A-48DD-BBDB-B26DC43A3D46}"/>
    <cellStyle name="Vírgula 4 5 3 7" xfId="3171" xr:uid="{9C8A5B53-73A5-41CD-AEEC-85CD817725A6}"/>
    <cellStyle name="Vírgula 4 5 4" xfId="745" xr:uid="{00000000-0005-0000-0000-0000930A0000}"/>
    <cellStyle name="Vírgula 4 5 4 2" xfId="2335" xr:uid="{00000000-0005-0000-0000-0000940A0000}"/>
    <cellStyle name="Vírgula 4 5 4 2 2" xfId="4869" xr:uid="{7A0FF9F2-4F35-482A-9BE0-D2F5FE6DE76A}"/>
    <cellStyle name="Vírgula 4 5 4 3" xfId="3283" xr:uid="{2006E815-1A06-4A04-944C-3789CF1DCCE2}"/>
    <cellStyle name="Vírgula 4 5 5" xfId="1061" xr:uid="{00000000-0005-0000-0000-0000950A0000}"/>
    <cellStyle name="Vírgula 4 5 5 2" xfId="2651" xr:uid="{00000000-0005-0000-0000-0000960A0000}"/>
    <cellStyle name="Vírgula 4 5 5 2 2" xfId="5185" xr:uid="{6322D807-62FF-464D-95A1-127AA89E287F}"/>
    <cellStyle name="Vírgula 4 5 5 3" xfId="3599" xr:uid="{2E581A2F-7B8A-4908-AD86-1C3BCF58B78B}"/>
    <cellStyle name="Vírgula 4 5 6" xfId="1377" xr:uid="{00000000-0005-0000-0000-0000970A0000}"/>
    <cellStyle name="Vírgula 4 5 6 2" xfId="3915" xr:uid="{1F66CA17-B14E-4E47-994A-AC9594232FAC}"/>
    <cellStyle name="Vírgula 4 5 7" xfId="1698" xr:uid="{00000000-0005-0000-0000-0000980A0000}"/>
    <cellStyle name="Vírgula 4 5 7 2" xfId="4236" xr:uid="{DCCDF0BB-EDC9-445F-AB03-E6DC5170CDEB}"/>
    <cellStyle name="Vírgula 4 5 8" xfId="2019" xr:uid="{00000000-0005-0000-0000-0000990A0000}"/>
    <cellStyle name="Vírgula 4 5 8 2" xfId="4553" xr:uid="{5FCF5180-4B85-4DE3-8CD5-05338716237A}"/>
    <cellStyle name="Vírgula 4 5 9" xfId="2967" xr:uid="{469EF525-E8E7-422C-9133-B398A635F3A1}"/>
    <cellStyle name="Vírgula 4 6" xfId="206" xr:uid="{00000000-0005-0000-0000-00009A0A0000}"/>
    <cellStyle name="Vírgula 4 6 2" xfId="420" xr:uid="{00000000-0005-0000-0000-00009B0A0000}"/>
    <cellStyle name="Vírgula 4 6 2 2" xfId="861" xr:uid="{00000000-0005-0000-0000-00009C0A0000}"/>
    <cellStyle name="Vírgula 4 6 2 2 2" xfId="2451" xr:uid="{00000000-0005-0000-0000-00009D0A0000}"/>
    <cellStyle name="Vírgula 4 6 2 2 2 2" xfId="4985" xr:uid="{97DB4287-3883-477A-904E-B526D5B926A0}"/>
    <cellStyle name="Vírgula 4 6 2 2 3" xfId="3399" xr:uid="{9FF15220-D3C2-4F8E-9535-DE2392593E16}"/>
    <cellStyle name="Vírgula 4 6 2 3" xfId="1177" xr:uid="{00000000-0005-0000-0000-00009E0A0000}"/>
    <cellStyle name="Vírgula 4 6 2 3 2" xfId="2767" xr:uid="{00000000-0005-0000-0000-00009F0A0000}"/>
    <cellStyle name="Vírgula 4 6 2 3 2 2" xfId="5301" xr:uid="{E8C1A432-B809-4C79-8812-A5E32088D876}"/>
    <cellStyle name="Vírgula 4 6 2 3 3" xfId="3715" xr:uid="{EBFACB64-DBD1-48AC-91F9-25191178A21C}"/>
    <cellStyle name="Vírgula 4 6 2 4" xfId="1493" xr:uid="{00000000-0005-0000-0000-0000A00A0000}"/>
    <cellStyle name="Vírgula 4 6 2 4 2" xfId="4031" xr:uid="{72058EC0-ADD6-438F-B53C-60CB2D655A9D}"/>
    <cellStyle name="Vírgula 4 6 2 5" xfId="1814" xr:uid="{00000000-0005-0000-0000-0000A10A0000}"/>
    <cellStyle name="Vírgula 4 6 2 5 2" xfId="4352" xr:uid="{7233FA3F-57C4-4232-BA28-B4101B4C8962}"/>
    <cellStyle name="Vírgula 4 6 2 6" xfId="2135" xr:uid="{00000000-0005-0000-0000-0000A20A0000}"/>
    <cellStyle name="Vírgula 4 6 2 6 2" xfId="4669" xr:uid="{ABB66FB7-FBF8-4741-B1FC-27F0B5658765}"/>
    <cellStyle name="Vírgula 4 6 2 7" xfId="3083" xr:uid="{AFA7F2C6-D5AB-42AD-8272-128C71E077C4}"/>
    <cellStyle name="Vírgula 4 6 3" xfId="634" xr:uid="{00000000-0005-0000-0000-0000A30A0000}"/>
    <cellStyle name="Vírgula 4 6 3 2" xfId="963" xr:uid="{00000000-0005-0000-0000-0000A40A0000}"/>
    <cellStyle name="Vírgula 4 6 3 2 2" xfId="2553" xr:uid="{00000000-0005-0000-0000-0000A50A0000}"/>
    <cellStyle name="Vírgula 4 6 3 2 2 2" xfId="5087" xr:uid="{D9589165-4D9A-4F1A-90B2-FC914FA3ADD5}"/>
    <cellStyle name="Vírgula 4 6 3 2 3" xfId="3501" xr:uid="{4558989C-E4AB-4C8F-BD82-4E0014589C2E}"/>
    <cellStyle name="Vírgula 4 6 3 3" xfId="1279" xr:uid="{00000000-0005-0000-0000-0000A60A0000}"/>
    <cellStyle name="Vírgula 4 6 3 3 2" xfId="2869" xr:uid="{00000000-0005-0000-0000-0000A70A0000}"/>
    <cellStyle name="Vírgula 4 6 3 3 2 2" xfId="5403" xr:uid="{96DAAE64-60C5-4591-9F3D-23834568CEA3}"/>
    <cellStyle name="Vírgula 4 6 3 3 3" xfId="3817" xr:uid="{A36BA601-8A9D-4C4B-A01D-23E4CD0CDCF0}"/>
    <cellStyle name="Vírgula 4 6 3 4" xfId="1595" xr:uid="{00000000-0005-0000-0000-0000A80A0000}"/>
    <cellStyle name="Vírgula 4 6 3 4 2" xfId="4133" xr:uid="{BF1104E9-A167-4137-BADC-41BDB6A1EAA3}"/>
    <cellStyle name="Vírgula 4 6 3 5" xfId="1916" xr:uid="{00000000-0005-0000-0000-0000A90A0000}"/>
    <cellStyle name="Vírgula 4 6 3 5 2" xfId="4454" xr:uid="{C536D9C1-3B50-4FB3-8632-1A42405A8B6E}"/>
    <cellStyle name="Vírgula 4 6 3 6" xfId="2237" xr:uid="{00000000-0005-0000-0000-0000AA0A0000}"/>
    <cellStyle name="Vírgula 4 6 3 6 2" xfId="4771" xr:uid="{591DE139-C3A4-4203-AEF4-C996D6E7C5C9}"/>
    <cellStyle name="Vírgula 4 6 3 7" xfId="3185" xr:uid="{DD2477EF-C45D-40F6-8E94-CCA212CEB1BA}"/>
    <cellStyle name="Vírgula 4 6 4" xfId="759" xr:uid="{00000000-0005-0000-0000-0000AB0A0000}"/>
    <cellStyle name="Vírgula 4 6 4 2" xfId="2349" xr:uid="{00000000-0005-0000-0000-0000AC0A0000}"/>
    <cellStyle name="Vírgula 4 6 4 2 2" xfId="4883" xr:uid="{60BDA76F-9B08-4D7B-9959-0F07A798EB88}"/>
    <cellStyle name="Vírgula 4 6 4 3" xfId="3297" xr:uid="{29746646-61C3-4696-A913-787F9158A237}"/>
    <cellStyle name="Vírgula 4 6 5" xfId="1075" xr:uid="{00000000-0005-0000-0000-0000AD0A0000}"/>
    <cellStyle name="Vírgula 4 6 5 2" xfId="2665" xr:uid="{00000000-0005-0000-0000-0000AE0A0000}"/>
    <cellStyle name="Vírgula 4 6 5 2 2" xfId="5199" xr:uid="{795C79F1-1489-42E9-8015-80F82D87602A}"/>
    <cellStyle name="Vírgula 4 6 5 3" xfId="3613" xr:uid="{FC430D02-31EC-47CF-8552-62979D8AE0B9}"/>
    <cellStyle name="Vírgula 4 6 6" xfId="1391" xr:uid="{00000000-0005-0000-0000-0000AF0A0000}"/>
    <cellStyle name="Vírgula 4 6 6 2" xfId="3929" xr:uid="{C513765E-6525-4869-B922-7DB808149FBE}"/>
    <cellStyle name="Vírgula 4 6 7" xfId="1712" xr:uid="{00000000-0005-0000-0000-0000B00A0000}"/>
    <cellStyle name="Vírgula 4 6 7 2" xfId="4250" xr:uid="{0286DFD4-BFE2-441E-8D7F-0C65ADD2EC26}"/>
    <cellStyle name="Vírgula 4 6 8" xfId="2033" xr:uid="{00000000-0005-0000-0000-0000B10A0000}"/>
    <cellStyle name="Vírgula 4 6 8 2" xfId="4567" xr:uid="{A6E0027A-BB24-43AE-80AD-4CAB9227B053}"/>
    <cellStyle name="Vírgula 4 6 9" xfId="2981" xr:uid="{2944262B-FF36-46AF-A479-97F7D1E04320}"/>
    <cellStyle name="Vírgula 4 7" xfId="84" xr:uid="{00000000-0005-0000-0000-0000B20A0000}"/>
    <cellStyle name="Vírgula 4 7 2" xfId="298" xr:uid="{00000000-0005-0000-0000-0000B30A0000}"/>
    <cellStyle name="Vírgula 4 7 2 2" xfId="803" xr:uid="{00000000-0005-0000-0000-0000B40A0000}"/>
    <cellStyle name="Vírgula 4 7 2 2 2" xfId="2393" xr:uid="{00000000-0005-0000-0000-0000B50A0000}"/>
    <cellStyle name="Vírgula 4 7 2 2 2 2" xfId="4927" xr:uid="{07B738A6-AC2F-4BEF-AFDC-CC15D9E65483}"/>
    <cellStyle name="Vírgula 4 7 2 2 3" xfId="3341" xr:uid="{54FB4B6D-D477-4F38-ADA9-812D393E8D4D}"/>
    <cellStyle name="Vírgula 4 7 2 3" xfId="1119" xr:uid="{00000000-0005-0000-0000-0000B60A0000}"/>
    <cellStyle name="Vírgula 4 7 2 3 2" xfId="2709" xr:uid="{00000000-0005-0000-0000-0000B70A0000}"/>
    <cellStyle name="Vírgula 4 7 2 3 2 2" xfId="5243" xr:uid="{5F604B18-CE1A-4852-AA58-C3C150CB65DC}"/>
    <cellStyle name="Vírgula 4 7 2 3 3" xfId="3657" xr:uid="{3E4C3844-CA2D-47F8-8A53-2FD8FFB83168}"/>
    <cellStyle name="Vírgula 4 7 2 4" xfId="1435" xr:uid="{00000000-0005-0000-0000-0000B80A0000}"/>
    <cellStyle name="Vírgula 4 7 2 4 2" xfId="3973" xr:uid="{4852F303-03BE-44AA-B0C9-217946F36FF0}"/>
    <cellStyle name="Vírgula 4 7 2 5" xfId="1756" xr:uid="{00000000-0005-0000-0000-0000B90A0000}"/>
    <cellStyle name="Vírgula 4 7 2 5 2" xfId="4294" xr:uid="{49D32012-32E0-40D0-81C9-0BFA75CE0D19}"/>
    <cellStyle name="Vírgula 4 7 2 6" xfId="2077" xr:uid="{00000000-0005-0000-0000-0000BA0A0000}"/>
    <cellStyle name="Vírgula 4 7 2 6 2" xfId="4611" xr:uid="{5F4E9DDA-1427-4D7B-9D8E-3C7811A4930E}"/>
    <cellStyle name="Vírgula 4 7 2 7" xfId="3025" xr:uid="{707BD0BC-3693-4446-91F9-45B218697E26}"/>
    <cellStyle name="Vírgula 4 7 3" xfId="512" xr:uid="{00000000-0005-0000-0000-0000BB0A0000}"/>
    <cellStyle name="Vírgula 4 7 3 2" xfId="905" xr:uid="{00000000-0005-0000-0000-0000BC0A0000}"/>
    <cellStyle name="Vírgula 4 7 3 2 2" xfId="2495" xr:uid="{00000000-0005-0000-0000-0000BD0A0000}"/>
    <cellStyle name="Vírgula 4 7 3 2 2 2" xfId="5029" xr:uid="{3F3437E1-A5B9-4DA4-B7F1-7ACF0DF404C4}"/>
    <cellStyle name="Vírgula 4 7 3 2 3" xfId="3443" xr:uid="{94664294-9F3B-458F-A067-E911C76EB4DC}"/>
    <cellStyle name="Vírgula 4 7 3 3" xfId="1221" xr:uid="{00000000-0005-0000-0000-0000BE0A0000}"/>
    <cellStyle name="Vírgula 4 7 3 3 2" xfId="2811" xr:uid="{00000000-0005-0000-0000-0000BF0A0000}"/>
    <cellStyle name="Vírgula 4 7 3 3 2 2" xfId="5345" xr:uid="{CA80EF79-C6C1-412A-BCA4-DE253A558BEF}"/>
    <cellStyle name="Vírgula 4 7 3 3 3" xfId="3759" xr:uid="{67AF37FF-89D8-4299-9D8D-DFA86DD6A77D}"/>
    <cellStyle name="Vírgula 4 7 3 4" xfId="1537" xr:uid="{00000000-0005-0000-0000-0000C00A0000}"/>
    <cellStyle name="Vírgula 4 7 3 4 2" xfId="4075" xr:uid="{960500AC-2CA8-4B2D-A5FD-E63B42746902}"/>
    <cellStyle name="Vírgula 4 7 3 5" xfId="1858" xr:uid="{00000000-0005-0000-0000-0000C10A0000}"/>
    <cellStyle name="Vírgula 4 7 3 5 2" xfId="4396" xr:uid="{EC1D531B-D9E8-4DDB-8D05-8257C43993BE}"/>
    <cellStyle name="Vírgula 4 7 3 6" xfId="2179" xr:uid="{00000000-0005-0000-0000-0000C20A0000}"/>
    <cellStyle name="Vírgula 4 7 3 6 2" xfId="4713" xr:uid="{F332BDC5-291A-4C36-AC5C-30DE4B1A55B1}"/>
    <cellStyle name="Vírgula 4 7 3 7" xfId="3127" xr:uid="{3BC11F0E-D9BD-4282-A3BF-1FB6B6A543B9}"/>
    <cellStyle name="Vírgula 4 7 4" xfId="701" xr:uid="{00000000-0005-0000-0000-0000C30A0000}"/>
    <cellStyle name="Vírgula 4 7 4 2" xfId="2291" xr:uid="{00000000-0005-0000-0000-0000C40A0000}"/>
    <cellStyle name="Vírgula 4 7 4 2 2" xfId="4825" xr:uid="{76A8B8BD-07F7-420A-A3C0-75589F9E4DE1}"/>
    <cellStyle name="Vírgula 4 7 4 3" xfId="3239" xr:uid="{8939C4E5-BD23-42DE-82AD-CD1F5008F10D}"/>
    <cellStyle name="Vírgula 4 7 5" xfId="1017" xr:uid="{00000000-0005-0000-0000-0000C50A0000}"/>
    <cellStyle name="Vírgula 4 7 5 2" xfId="2607" xr:uid="{00000000-0005-0000-0000-0000C60A0000}"/>
    <cellStyle name="Vírgula 4 7 5 2 2" xfId="5141" xr:uid="{02BC6200-CD19-4247-8E16-B6B075781C64}"/>
    <cellStyle name="Vírgula 4 7 5 3" xfId="3555" xr:uid="{F92C6F9C-21FC-4C71-9E6A-0B1AB03F828C}"/>
    <cellStyle name="Vírgula 4 7 6" xfId="1333" xr:uid="{00000000-0005-0000-0000-0000C70A0000}"/>
    <cellStyle name="Vírgula 4 7 6 2" xfId="3871" xr:uid="{BB174581-4C63-4B32-AEA1-66DE55247E85}"/>
    <cellStyle name="Vírgula 4 7 7" xfId="1654" xr:uid="{00000000-0005-0000-0000-0000C80A0000}"/>
    <cellStyle name="Vírgula 4 7 7 2" xfId="4192" xr:uid="{56FBB661-6C6F-4DCA-87BE-2790EA8A920F}"/>
    <cellStyle name="Vírgula 4 7 8" xfId="1975" xr:uid="{00000000-0005-0000-0000-0000C90A0000}"/>
    <cellStyle name="Vírgula 4 7 8 2" xfId="4509" xr:uid="{D21695EE-107F-4E72-A9D7-988A34F18BF8}"/>
    <cellStyle name="Vírgula 4 7 9" xfId="2923" xr:uid="{C00144A9-359E-474F-94BB-3BFB9DEADE2F}"/>
    <cellStyle name="Vírgula 4 8" xfId="53" xr:uid="{00000000-0005-0000-0000-0000CA0A0000}"/>
    <cellStyle name="Vírgula 4 8 2" xfId="267" xr:uid="{00000000-0005-0000-0000-0000CB0A0000}"/>
    <cellStyle name="Vírgula 4 8 2 2" xfId="788" xr:uid="{00000000-0005-0000-0000-0000CC0A0000}"/>
    <cellStyle name="Vírgula 4 8 2 2 2" xfId="2378" xr:uid="{00000000-0005-0000-0000-0000CD0A0000}"/>
    <cellStyle name="Vírgula 4 8 2 2 2 2" xfId="4912" xr:uid="{07637E43-BEFA-4E62-AB8A-429645DAA5AB}"/>
    <cellStyle name="Vírgula 4 8 2 2 3" xfId="3326" xr:uid="{BE62A413-A329-4EAC-82D2-627166CD6F2E}"/>
    <cellStyle name="Vírgula 4 8 2 3" xfId="1104" xr:uid="{00000000-0005-0000-0000-0000CE0A0000}"/>
    <cellStyle name="Vírgula 4 8 2 3 2" xfId="2694" xr:uid="{00000000-0005-0000-0000-0000CF0A0000}"/>
    <cellStyle name="Vírgula 4 8 2 3 2 2" xfId="5228" xr:uid="{44C946B8-31E5-4243-B8EB-6E233435DD21}"/>
    <cellStyle name="Vírgula 4 8 2 3 3" xfId="3642" xr:uid="{3536E0DE-CEF2-4FDB-8767-A0EDA20EE0E0}"/>
    <cellStyle name="Vírgula 4 8 2 4" xfId="1420" xr:uid="{00000000-0005-0000-0000-0000D00A0000}"/>
    <cellStyle name="Vírgula 4 8 2 4 2" xfId="3958" xr:uid="{A77D6353-5ACB-4672-9418-99898384FDA5}"/>
    <cellStyle name="Vírgula 4 8 2 5" xfId="1741" xr:uid="{00000000-0005-0000-0000-0000D10A0000}"/>
    <cellStyle name="Vírgula 4 8 2 5 2" xfId="4279" xr:uid="{DDBA4541-67CC-41E4-940C-B51049CF8060}"/>
    <cellStyle name="Vírgula 4 8 2 6" xfId="2062" xr:uid="{00000000-0005-0000-0000-0000D20A0000}"/>
    <cellStyle name="Vírgula 4 8 2 6 2" xfId="4596" xr:uid="{AAA6674B-0F6B-4F8B-9F6F-85558133B194}"/>
    <cellStyle name="Vírgula 4 8 2 7" xfId="3010" xr:uid="{E573FE9E-B013-4994-8BCF-F623182D5F18}"/>
    <cellStyle name="Vírgula 4 8 3" xfId="481" xr:uid="{00000000-0005-0000-0000-0000D30A0000}"/>
    <cellStyle name="Vírgula 4 8 3 2" xfId="890" xr:uid="{00000000-0005-0000-0000-0000D40A0000}"/>
    <cellStyle name="Vírgula 4 8 3 2 2" xfId="2480" xr:uid="{00000000-0005-0000-0000-0000D50A0000}"/>
    <cellStyle name="Vírgula 4 8 3 2 2 2" xfId="5014" xr:uid="{2DB33BDB-B5D9-4545-B61B-ADD75CCD1741}"/>
    <cellStyle name="Vírgula 4 8 3 2 3" xfId="3428" xr:uid="{3E3BACBB-89D7-4A00-B8F8-7C7054456BCA}"/>
    <cellStyle name="Vírgula 4 8 3 3" xfId="1206" xr:uid="{00000000-0005-0000-0000-0000D60A0000}"/>
    <cellStyle name="Vírgula 4 8 3 3 2" xfId="2796" xr:uid="{00000000-0005-0000-0000-0000D70A0000}"/>
    <cellStyle name="Vírgula 4 8 3 3 2 2" xfId="5330" xr:uid="{AB8C73B2-EC5F-4920-83B6-38D8FC717D90}"/>
    <cellStyle name="Vírgula 4 8 3 3 3" xfId="3744" xr:uid="{74B388EB-6B29-4B72-B6C3-FD58758B339F}"/>
    <cellStyle name="Vírgula 4 8 3 4" xfId="1522" xr:uid="{00000000-0005-0000-0000-0000D80A0000}"/>
    <cellStyle name="Vírgula 4 8 3 4 2" xfId="4060" xr:uid="{FD2F9BC8-6E4B-4D3F-AF39-6AB465ECC019}"/>
    <cellStyle name="Vírgula 4 8 3 5" xfId="1843" xr:uid="{00000000-0005-0000-0000-0000D90A0000}"/>
    <cellStyle name="Vírgula 4 8 3 5 2" xfId="4381" xr:uid="{2765650D-9919-4366-84BA-DF17E277F718}"/>
    <cellStyle name="Vírgula 4 8 3 6" xfId="2164" xr:uid="{00000000-0005-0000-0000-0000DA0A0000}"/>
    <cellStyle name="Vírgula 4 8 3 6 2" xfId="4698" xr:uid="{99A909EB-53D8-467E-B0F5-FDD8B5A1A1A1}"/>
    <cellStyle name="Vírgula 4 8 3 7" xfId="3112" xr:uid="{8F665DC6-2620-4A99-B9DB-C778069B9998}"/>
    <cellStyle name="Vírgula 4 8 4" xfId="686" xr:uid="{00000000-0005-0000-0000-0000DB0A0000}"/>
    <cellStyle name="Vírgula 4 8 4 2" xfId="2276" xr:uid="{00000000-0005-0000-0000-0000DC0A0000}"/>
    <cellStyle name="Vírgula 4 8 4 2 2" xfId="4810" xr:uid="{A8E54A4F-5EF9-4F8D-8B63-52D8830A52F8}"/>
    <cellStyle name="Vírgula 4 8 4 3" xfId="3224" xr:uid="{F65D3F23-88DD-4A34-AB3E-5CAD3C2BB010}"/>
    <cellStyle name="Vírgula 4 8 5" xfId="1002" xr:uid="{00000000-0005-0000-0000-0000DD0A0000}"/>
    <cellStyle name="Vírgula 4 8 5 2" xfId="2592" xr:uid="{00000000-0005-0000-0000-0000DE0A0000}"/>
    <cellStyle name="Vírgula 4 8 5 2 2" xfId="5126" xr:uid="{5A463B2A-C282-41A0-851C-48056CEC0A98}"/>
    <cellStyle name="Vírgula 4 8 5 3" xfId="3540" xr:uid="{A753A019-DEAE-4690-963B-667A7E01719F}"/>
    <cellStyle name="Vírgula 4 8 6" xfId="1318" xr:uid="{00000000-0005-0000-0000-0000DF0A0000}"/>
    <cellStyle name="Vírgula 4 8 6 2" xfId="3856" xr:uid="{B9AA7DE5-F5F9-4493-98F0-8BF91DB6923E}"/>
    <cellStyle name="Vírgula 4 8 7" xfId="1639" xr:uid="{00000000-0005-0000-0000-0000E00A0000}"/>
    <cellStyle name="Vírgula 4 8 7 2" xfId="4177" xr:uid="{35849607-AC21-4452-8FA6-F1C7301A6D8D}"/>
    <cellStyle name="Vírgula 4 8 8" xfId="1960" xr:uid="{00000000-0005-0000-0000-0000E10A0000}"/>
    <cellStyle name="Vírgula 4 8 8 2" xfId="4494" xr:uid="{B6439173-6395-4569-B7E3-F547BF34E7B9}"/>
    <cellStyle name="Vírgula 4 8 9" xfId="2908" xr:uid="{7711A85C-8A98-400B-AA75-8CF56D019709}"/>
    <cellStyle name="Vírgula 4 9" xfId="236" xr:uid="{00000000-0005-0000-0000-0000E20A0000}"/>
    <cellStyle name="Vírgula 4 9 2" xfId="773" xr:uid="{00000000-0005-0000-0000-0000E30A0000}"/>
    <cellStyle name="Vírgula 4 9 2 2" xfId="2363" xr:uid="{00000000-0005-0000-0000-0000E40A0000}"/>
    <cellStyle name="Vírgula 4 9 2 2 2" xfId="4897" xr:uid="{F2BB86AB-7C64-462F-8635-7FFF89E95557}"/>
    <cellStyle name="Vírgula 4 9 2 3" xfId="3311" xr:uid="{08E1CF17-E08F-471A-9D35-A2978EF4FF01}"/>
    <cellStyle name="Vírgula 4 9 3" xfId="1089" xr:uid="{00000000-0005-0000-0000-0000E50A0000}"/>
    <cellStyle name="Vírgula 4 9 3 2" xfId="2679" xr:uid="{00000000-0005-0000-0000-0000E60A0000}"/>
    <cellStyle name="Vírgula 4 9 3 2 2" xfId="5213" xr:uid="{A72C64D7-867E-4723-8119-FD185593F3D5}"/>
    <cellStyle name="Vírgula 4 9 3 3" xfId="3627" xr:uid="{24F9FB29-D615-41E9-ADCC-ADACD32B0073}"/>
    <cellStyle name="Vírgula 4 9 4" xfId="1405" xr:uid="{00000000-0005-0000-0000-0000E70A0000}"/>
    <cellStyle name="Vírgula 4 9 4 2" xfId="3943" xr:uid="{AB8912D4-8802-4720-AC13-17AD8FF0393C}"/>
    <cellStyle name="Vírgula 4 9 5" xfId="1726" xr:uid="{00000000-0005-0000-0000-0000E80A0000}"/>
    <cellStyle name="Vírgula 4 9 5 2" xfId="4264" xr:uid="{B4963819-1A97-4007-9B45-0DF4578EDD3C}"/>
    <cellStyle name="Vírgula 4 9 6" xfId="2047" xr:uid="{00000000-0005-0000-0000-0000E90A0000}"/>
    <cellStyle name="Vírgula 4 9 6 2" xfId="4581" xr:uid="{150A4801-B362-4CC5-B4E2-5D860806AD95}"/>
    <cellStyle name="Vírgula 4 9 7" xfId="2995" xr:uid="{29E9AA19-41E6-4867-9474-39F8CCD90001}"/>
    <cellStyle name="Vírgula 5" xfId="139" xr:uid="{00000000-0005-0000-0000-0000EA0A0000}"/>
    <cellStyle name="Vírgula 5 2" xfId="353" xr:uid="{00000000-0005-0000-0000-0000EB0A0000}"/>
    <cellStyle name="Vírgula 5 2 2" xfId="831" xr:uid="{00000000-0005-0000-0000-0000EC0A0000}"/>
    <cellStyle name="Vírgula 5 2 2 2" xfId="2421" xr:uid="{00000000-0005-0000-0000-0000ED0A0000}"/>
    <cellStyle name="Vírgula 5 2 2 2 2" xfId="4955" xr:uid="{036D3143-DDA3-4053-80D0-8D02274422F5}"/>
    <cellStyle name="Vírgula 5 2 2 3" xfId="3369" xr:uid="{92359499-CCB8-4B9B-9728-5AF9AED091B3}"/>
    <cellStyle name="Vírgula 5 2 3" xfId="1147" xr:uid="{00000000-0005-0000-0000-0000EE0A0000}"/>
    <cellStyle name="Vírgula 5 2 3 2" xfId="2737" xr:uid="{00000000-0005-0000-0000-0000EF0A0000}"/>
    <cellStyle name="Vírgula 5 2 3 2 2" xfId="5271" xr:uid="{D06D744E-D2CA-4866-A184-653A6A690F36}"/>
    <cellStyle name="Vírgula 5 2 3 3" xfId="3685" xr:uid="{CC393BD0-BD1D-46DC-B9C1-EDCCE839564B}"/>
    <cellStyle name="Vírgula 5 2 4" xfId="1463" xr:uid="{00000000-0005-0000-0000-0000F00A0000}"/>
    <cellStyle name="Vírgula 5 2 4 2" xfId="4001" xr:uid="{73246A4A-D306-43E7-BD56-B632E39104A7}"/>
    <cellStyle name="Vírgula 5 2 5" xfId="1784" xr:uid="{00000000-0005-0000-0000-0000F10A0000}"/>
    <cellStyle name="Vírgula 5 2 5 2" xfId="4322" xr:uid="{5A1BE69C-2B5E-44D2-8068-1F16DA9F607B}"/>
    <cellStyle name="Vírgula 5 2 6" xfId="2105" xr:uid="{00000000-0005-0000-0000-0000F20A0000}"/>
    <cellStyle name="Vírgula 5 2 6 2" xfId="4639" xr:uid="{13173D40-FBA5-4491-8052-DE51ED175F45}"/>
    <cellStyle name="Vírgula 5 2 7" xfId="3053" xr:uid="{74A0CE86-F5AE-4E3A-9811-0D8BDECC0FF5}"/>
    <cellStyle name="Vírgula 5 3" xfId="5" xr:uid="{00000000-0005-0000-0000-0000F30A0000}"/>
    <cellStyle name="Vírgula 5 3 2" xfId="567" xr:uid="{00000000-0005-0000-0000-0000F40A0000}"/>
    <cellStyle name="Vírgula 5 3 2 2" xfId="933" xr:uid="{00000000-0005-0000-0000-0000F50A0000}"/>
    <cellStyle name="Vírgula 5 3 2 2 2" xfId="2523" xr:uid="{00000000-0005-0000-0000-0000F60A0000}"/>
    <cellStyle name="Vírgula 5 3 2 2 2 2" xfId="5057" xr:uid="{21482AAA-29B0-4406-B832-CAC75A1903B6}"/>
    <cellStyle name="Vírgula 5 3 2 2 3" xfId="3471" xr:uid="{66E9B2D6-6E27-4B68-A5D1-DACD20350625}"/>
    <cellStyle name="Vírgula 5 3 2 3" xfId="1249" xr:uid="{00000000-0005-0000-0000-0000F70A0000}"/>
    <cellStyle name="Vírgula 5 3 2 3 2" xfId="2839" xr:uid="{00000000-0005-0000-0000-0000F80A0000}"/>
    <cellStyle name="Vírgula 5 3 2 3 2 2" xfId="5373" xr:uid="{B324084B-B2A9-4FC4-89FE-E769719A9839}"/>
    <cellStyle name="Vírgula 5 3 2 3 3" xfId="3787" xr:uid="{35F4D883-76C7-4F10-9910-D782800712EF}"/>
    <cellStyle name="Vírgula 5 3 2 4" xfId="1565" xr:uid="{00000000-0005-0000-0000-0000F90A0000}"/>
    <cellStyle name="Vírgula 5 3 2 4 2" xfId="4103" xr:uid="{F8541EB2-6F01-4E82-9DB2-03CDAA2C066D}"/>
    <cellStyle name="Vírgula 5 3 2 5" xfId="1613" xr:uid="{00000000-0005-0000-0000-0000FA0A0000}"/>
    <cellStyle name="Vírgula 5 3 2 5 2" xfId="4151" xr:uid="{E20DA30B-4F83-4065-9706-6A5DEFDA500F}"/>
    <cellStyle name="Vírgula 5 3 2 6" xfId="1886" xr:uid="{00000000-0005-0000-0000-0000FB0A0000}"/>
    <cellStyle name="Vírgula 5 3 2 6 2" xfId="4424" xr:uid="{D6C75728-D299-4A39-914E-CD15641EDDC8}"/>
    <cellStyle name="Vírgula 5 3 2 7" xfId="2207" xr:uid="{00000000-0005-0000-0000-0000FC0A0000}"/>
    <cellStyle name="Vírgula 5 3 2 7 2" xfId="4741" xr:uid="{4E53BD06-845E-4A88-BCC5-6302C9B11F7C}"/>
    <cellStyle name="Vírgula 5 3 2 8" xfId="3155" xr:uid="{877530E6-DFF0-4466-8D33-D7BE7529E8FC}"/>
    <cellStyle name="Vírgula 5 3 3" xfId="665" xr:uid="{00000000-0005-0000-0000-0000FD0A0000}"/>
    <cellStyle name="Vírgula 5 3 3 2" xfId="2255" xr:uid="{00000000-0005-0000-0000-0000FE0A0000}"/>
    <cellStyle name="Vírgula 5 3 3 2 2" xfId="4789" xr:uid="{A5E302B5-4679-449A-A82C-44B2F50AC5C4}"/>
    <cellStyle name="Vírgula 5 3 3 3" xfId="3203" xr:uid="{0D46D4BF-4178-4E5C-B097-915A4BDD622F}"/>
    <cellStyle name="Vírgula 5 3 4" xfId="981" xr:uid="{00000000-0005-0000-0000-0000FF0A0000}"/>
    <cellStyle name="Vírgula 5 3 4 2" xfId="2571" xr:uid="{00000000-0005-0000-0000-0000000B0000}"/>
    <cellStyle name="Vírgula 5 3 4 2 2" xfId="5105" xr:uid="{5AD4DD25-FF0D-4431-975A-83A14831A348}"/>
    <cellStyle name="Vírgula 5 3 4 3" xfId="3519" xr:uid="{352FFCC5-A158-46A7-A739-A70A0271CECC}"/>
    <cellStyle name="Vírgula 5 3 5" xfId="1297" xr:uid="{00000000-0005-0000-0000-0000010B0000}"/>
    <cellStyle name="Vírgula 5 3 5 2" xfId="3835" xr:uid="{A3654A39-E4CB-4C14-9AF5-B90FDB247D83}"/>
    <cellStyle name="Vírgula 5 3 6" xfId="1618" xr:uid="{00000000-0005-0000-0000-0000020B0000}"/>
    <cellStyle name="Vírgula 5 3 6 2" xfId="4156" xr:uid="{0A5841A5-73D4-4B82-8DB3-765026126325}"/>
    <cellStyle name="Vírgula 5 3 7" xfId="1935" xr:uid="{00000000-0005-0000-0000-0000030B0000}"/>
    <cellStyle name="Vírgula 5 3 7 2" xfId="4473" xr:uid="{8020569E-56C4-4B4D-B0D4-1C9666B0531A}"/>
    <cellStyle name="Vírgula 5 3 8" xfId="2887" xr:uid="{B1FF0E7F-4154-40B7-95A9-253BDF8D9C71}"/>
    <cellStyle name="Vírgula 5 4" xfId="729" xr:uid="{00000000-0005-0000-0000-0000040B0000}"/>
    <cellStyle name="Vírgula 5 4 2" xfId="2319" xr:uid="{00000000-0005-0000-0000-0000050B0000}"/>
    <cellStyle name="Vírgula 5 4 2 2" xfId="4853" xr:uid="{3DB2921C-0CA6-45EC-8A30-C82A5B435DE1}"/>
    <cellStyle name="Vírgula 5 4 3" xfId="3267" xr:uid="{97093C21-FBC7-4C72-AC84-445DF7DF59C7}"/>
    <cellStyle name="Vírgula 5 5" xfId="1045" xr:uid="{00000000-0005-0000-0000-0000060B0000}"/>
    <cellStyle name="Vírgula 5 5 2" xfId="2635" xr:uid="{00000000-0005-0000-0000-0000070B0000}"/>
    <cellStyle name="Vírgula 5 5 2 2" xfId="5169" xr:uid="{48939EF2-2B08-4472-BE36-3EF8DACF40B2}"/>
    <cellStyle name="Vírgula 5 5 3" xfId="3583" xr:uid="{653F1E7F-DBBF-4CC3-B00C-87D42C2F61A7}"/>
    <cellStyle name="Vírgula 5 6" xfId="1361" xr:uid="{00000000-0005-0000-0000-0000080B0000}"/>
    <cellStyle name="Vírgula 5 6 2" xfId="3899" xr:uid="{C5C78CC6-6BDA-4BF7-8C2D-FD20B32141AE}"/>
    <cellStyle name="Vírgula 5 7" xfId="1682" xr:uid="{00000000-0005-0000-0000-0000090B0000}"/>
    <cellStyle name="Vírgula 5 7 2" xfId="4220" xr:uid="{7B29168D-C359-47D4-B6E9-A048025EABCF}"/>
    <cellStyle name="Vírgula 5 8" xfId="2003" xr:uid="{00000000-0005-0000-0000-00000A0B0000}"/>
    <cellStyle name="Vírgula 5 8 2" xfId="4537" xr:uid="{5940C1A3-CEA6-44E2-B49D-BE4B73F504DC}"/>
    <cellStyle name="Vírgula 5 9" xfId="2951" xr:uid="{3D3B4C62-DF4E-49C9-9019-091F9C930C28}"/>
    <cellStyle name="Vírgula 6" xfId="77" xr:uid="{00000000-0005-0000-0000-00000B0B0000}"/>
    <cellStyle name="Vírgula 6 2" xfId="291" xr:uid="{00000000-0005-0000-0000-00000C0B0000}"/>
    <cellStyle name="Vírgula 6 2 2" xfId="801" xr:uid="{00000000-0005-0000-0000-00000D0B0000}"/>
    <cellStyle name="Vírgula 6 2 2 2" xfId="2391" xr:uid="{00000000-0005-0000-0000-00000E0B0000}"/>
    <cellStyle name="Vírgula 6 2 2 2 2" xfId="4925" xr:uid="{B235CF3B-E032-4A96-B681-8925F3C29D64}"/>
    <cellStyle name="Vírgula 6 2 2 3" xfId="3339" xr:uid="{59CD683B-30C7-49A3-A741-976C779BD6F5}"/>
    <cellStyle name="Vírgula 6 2 3" xfId="1117" xr:uid="{00000000-0005-0000-0000-00000F0B0000}"/>
    <cellStyle name="Vírgula 6 2 3 2" xfId="2707" xr:uid="{00000000-0005-0000-0000-0000100B0000}"/>
    <cellStyle name="Vírgula 6 2 3 2 2" xfId="5241" xr:uid="{B5D8A5DF-9DA6-4ABD-B1EB-4DBBA71E5FC2}"/>
    <cellStyle name="Vírgula 6 2 3 3" xfId="3655" xr:uid="{7EC5517E-89C0-439A-B1CE-84EA8D816246}"/>
    <cellStyle name="Vírgula 6 2 4" xfId="1433" xr:uid="{00000000-0005-0000-0000-0000110B0000}"/>
    <cellStyle name="Vírgula 6 2 4 2" xfId="3971" xr:uid="{1C5F4525-2338-4229-9F11-DCFD9F6CF261}"/>
    <cellStyle name="Vírgula 6 2 5" xfId="1754" xr:uid="{00000000-0005-0000-0000-0000120B0000}"/>
    <cellStyle name="Vírgula 6 2 5 2" xfId="4292" xr:uid="{EC095980-5199-4B91-A437-0AB899E20CAA}"/>
    <cellStyle name="Vírgula 6 2 6" xfId="2075" xr:uid="{00000000-0005-0000-0000-0000130B0000}"/>
    <cellStyle name="Vírgula 6 2 6 2" xfId="4609" xr:uid="{F73A2F81-C27F-415C-A705-C6DB6CA09DBF}"/>
    <cellStyle name="Vírgula 6 2 7" xfId="3023" xr:uid="{55B01848-4E93-4B2C-95CE-B3B0A88A9865}"/>
    <cellStyle name="Vírgula 6 3" xfId="505" xr:uid="{00000000-0005-0000-0000-0000140B0000}"/>
    <cellStyle name="Vírgula 6 3 2" xfId="903" xr:uid="{00000000-0005-0000-0000-0000150B0000}"/>
    <cellStyle name="Vírgula 6 3 2 2" xfId="2493" xr:uid="{00000000-0005-0000-0000-0000160B0000}"/>
    <cellStyle name="Vírgula 6 3 2 2 2" xfId="5027" xr:uid="{4CCD03A7-4A94-4067-AFB8-9BD39CE138F1}"/>
    <cellStyle name="Vírgula 6 3 2 3" xfId="3441" xr:uid="{5E0195B0-43C2-40B6-BBA0-7AA4390E9C1A}"/>
    <cellStyle name="Vírgula 6 3 3" xfId="1219" xr:uid="{00000000-0005-0000-0000-0000170B0000}"/>
    <cellStyle name="Vírgula 6 3 3 2" xfId="2809" xr:uid="{00000000-0005-0000-0000-0000180B0000}"/>
    <cellStyle name="Vírgula 6 3 3 2 2" xfId="5343" xr:uid="{9335B950-C86E-4B38-9E19-A81FEEC966AE}"/>
    <cellStyle name="Vírgula 6 3 3 3" xfId="3757" xr:uid="{A0B7540F-3301-4F7B-A792-E01C88056DE5}"/>
    <cellStyle name="Vírgula 6 3 4" xfId="1535" xr:uid="{00000000-0005-0000-0000-0000190B0000}"/>
    <cellStyle name="Vírgula 6 3 4 2" xfId="4073" xr:uid="{77B2357D-3DFD-4520-8CAB-EEC1DF86D1AF}"/>
    <cellStyle name="Vírgula 6 3 5" xfId="1611" xr:uid="{00000000-0005-0000-0000-00001A0B0000}"/>
    <cellStyle name="Vírgula 6 3 5 2" xfId="4149" xr:uid="{8619FB4C-3811-4668-8D27-628CFEABBC2F}"/>
    <cellStyle name="Vírgula 6 3 6" xfId="1856" xr:uid="{00000000-0005-0000-0000-00001B0B0000}"/>
    <cellStyle name="Vírgula 6 3 6 2" xfId="4394" xr:uid="{48F8E58D-E94A-4AA5-A239-39C12FCB96FC}"/>
    <cellStyle name="Vírgula 6 3 7" xfId="2177" xr:uid="{00000000-0005-0000-0000-00001C0B0000}"/>
    <cellStyle name="Vírgula 6 3 7 2" xfId="4711" xr:uid="{4F77A672-CBAD-4E7E-ABB5-CD863326E80F}"/>
    <cellStyle name="Vírgula 6 3 8" xfId="3125" xr:uid="{16F90DBF-2F1E-4CAC-AA61-652DB961C996}"/>
    <cellStyle name="Vírgula 6 4" xfId="699" xr:uid="{00000000-0005-0000-0000-00001D0B0000}"/>
    <cellStyle name="Vírgula 6 4 2" xfId="2289" xr:uid="{00000000-0005-0000-0000-00001E0B0000}"/>
    <cellStyle name="Vírgula 6 4 2 2" xfId="4823" xr:uid="{91A19347-16C8-405A-A204-63185CA9FC8D}"/>
    <cellStyle name="Vírgula 6 4 3" xfId="3237" xr:uid="{680AB9AA-50D7-426D-85CA-1AD16E6B4037}"/>
    <cellStyle name="Vírgula 6 5" xfId="1015" xr:uid="{00000000-0005-0000-0000-00001F0B0000}"/>
    <cellStyle name="Vírgula 6 5 2" xfId="2605" xr:uid="{00000000-0005-0000-0000-0000200B0000}"/>
    <cellStyle name="Vírgula 6 5 2 2" xfId="5139" xr:uid="{E5466182-936A-44CA-87ED-DBD0CB9E8591}"/>
    <cellStyle name="Vírgula 6 5 3" xfId="3553" xr:uid="{5E921906-FE02-482A-9BDB-9E5B14234BF0}"/>
    <cellStyle name="Vírgula 6 6" xfId="1331" xr:uid="{00000000-0005-0000-0000-0000210B0000}"/>
    <cellStyle name="Vírgula 6 6 2" xfId="3869" xr:uid="{4DAD6C16-7A76-4F8E-A73E-E93A73DF1C12}"/>
    <cellStyle name="Vírgula 6 7" xfId="1652" xr:uid="{00000000-0005-0000-0000-0000220B0000}"/>
    <cellStyle name="Vírgula 6 7 2" xfId="4190" xr:uid="{9A48EE82-5D21-4BE0-BE0E-27C892B8DC98}"/>
    <cellStyle name="Vírgula 6 8" xfId="1973" xr:uid="{00000000-0005-0000-0000-0000230B0000}"/>
    <cellStyle name="Vírgula 6 8 2" xfId="4507" xr:uid="{DDFFB521-1156-4BEF-A8AA-9B448799284D}"/>
    <cellStyle name="Vírgula 6 9" xfId="2921" xr:uid="{B9180674-3AF7-41FF-9C04-BEB658479EA6}"/>
    <cellStyle name="Vírgula 7" xfId="260" xr:uid="{00000000-0005-0000-0000-0000240B0000}"/>
    <cellStyle name="Vírgula 7 2" xfId="786" xr:uid="{00000000-0005-0000-0000-0000250B0000}"/>
    <cellStyle name="Vírgula 7 2 2" xfId="2376" xr:uid="{00000000-0005-0000-0000-0000260B0000}"/>
    <cellStyle name="Vírgula 7 2 2 2" xfId="4910" xr:uid="{1A19A8AD-63A4-4CCA-9185-57FF0B062BF2}"/>
    <cellStyle name="Vírgula 7 2 3" xfId="3324" xr:uid="{0BD73832-0C62-41DD-A23A-C688D89A6224}"/>
    <cellStyle name="Vírgula 7 3" xfId="1102" xr:uid="{00000000-0005-0000-0000-0000270B0000}"/>
    <cellStyle name="Vírgula 7 3 2" xfId="2692" xr:uid="{00000000-0005-0000-0000-0000280B0000}"/>
    <cellStyle name="Vírgula 7 3 2 2" xfId="5226" xr:uid="{0A7E68C5-E290-49BC-AE1F-79E4845CD4F3}"/>
    <cellStyle name="Vírgula 7 3 3" xfId="3640" xr:uid="{F3107320-543F-4653-8306-0B6B393651A7}"/>
    <cellStyle name="Vírgula 7 4" xfId="1418" xr:uid="{00000000-0005-0000-0000-0000290B0000}"/>
    <cellStyle name="Vírgula 7 4 2" xfId="3956" xr:uid="{B6DD9CCD-E7F8-4C62-B676-77883F517FE6}"/>
    <cellStyle name="Vírgula 7 5" xfId="1739" xr:uid="{00000000-0005-0000-0000-00002A0B0000}"/>
    <cellStyle name="Vírgula 7 5 2" xfId="4277" xr:uid="{AD0EB172-4FAE-4B7F-8425-CBBE577598BC}"/>
    <cellStyle name="Vírgula 7 6" xfId="2060" xr:uid="{00000000-0005-0000-0000-00002B0B0000}"/>
    <cellStyle name="Vírgula 7 6 2" xfId="4594" xr:uid="{32D6F511-EC4F-4B36-A694-4D5DEADD7706}"/>
    <cellStyle name="Vírgula 7 7" xfId="3008" xr:uid="{45F2D31F-D5B3-41BB-A429-36C18E347C89}"/>
    <cellStyle name="Vírgula 8" xfId="4" xr:uid="{00000000-0005-0000-0000-00002C0B0000}"/>
    <cellStyle name="Vírgula 8 2" xfId="474" xr:uid="{00000000-0005-0000-0000-00002D0B0000}"/>
    <cellStyle name="Vírgula 8 2 2" xfId="888" xr:uid="{00000000-0005-0000-0000-00002E0B0000}"/>
    <cellStyle name="Vírgula 8 2 2 2" xfId="2478" xr:uid="{00000000-0005-0000-0000-00002F0B0000}"/>
    <cellStyle name="Vírgula 8 2 2 2 2" xfId="5012" xr:uid="{FB9C0B39-CF25-41CB-B62E-5D6F2AAF5C3A}"/>
    <cellStyle name="Vírgula 8 2 2 3" xfId="3426" xr:uid="{72F1D32D-1C38-4674-97FE-3164505CB594}"/>
    <cellStyle name="Vírgula 8 2 3" xfId="1204" xr:uid="{00000000-0005-0000-0000-0000300B0000}"/>
    <cellStyle name="Vírgula 8 2 3 2" xfId="2794" xr:uid="{00000000-0005-0000-0000-0000310B0000}"/>
    <cellStyle name="Vírgula 8 2 3 2 2" xfId="5328" xr:uid="{0D54B8E7-15AA-41FF-AC49-8921855329DB}"/>
    <cellStyle name="Vírgula 8 2 3 3" xfId="3742" xr:uid="{8A940EF1-9C6A-44DA-9806-FA6A759DDB20}"/>
    <cellStyle name="Vírgula 8 2 4" xfId="1520" xr:uid="{00000000-0005-0000-0000-0000320B0000}"/>
    <cellStyle name="Vírgula 8 2 4 2" xfId="4058" xr:uid="{3150EF9B-17CD-4E16-A057-CC5620657878}"/>
    <cellStyle name="Vírgula 8 2 5" xfId="1610" xr:uid="{00000000-0005-0000-0000-0000330B0000}"/>
    <cellStyle name="Vírgula 8 2 5 2" xfId="4148" xr:uid="{E7076E1A-7302-4AB0-8E3B-291B0FEF54E6}"/>
    <cellStyle name="Vírgula 8 2 6" xfId="1841" xr:uid="{00000000-0005-0000-0000-0000340B0000}"/>
    <cellStyle name="Vírgula 8 2 6 2" xfId="4379" xr:uid="{F143E60C-FAF6-4E69-AA7C-13D4392555B4}"/>
    <cellStyle name="Vírgula 8 2 7" xfId="2162" xr:uid="{00000000-0005-0000-0000-0000350B0000}"/>
    <cellStyle name="Vírgula 8 2 7 2" xfId="4696" xr:uid="{C1D5E56E-1980-4B73-84F3-29C3219EC593}"/>
    <cellStyle name="Vírgula 8 2 8" xfId="3110" xr:uid="{6831AA31-7B23-4F95-84DE-2106673108ED}"/>
    <cellStyle name="Vírgula 8 3" xfId="664" xr:uid="{00000000-0005-0000-0000-0000360B0000}"/>
    <cellStyle name="Vírgula 8 3 2" xfId="2254" xr:uid="{00000000-0005-0000-0000-0000370B0000}"/>
    <cellStyle name="Vírgula 8 3 2 2" xfId="4788" xr:uid="{D47F8F4A-3F42-49EB-B827-62169690A4CF}"/>
    <cellStyle name="Vírgula 8 3 3" xfId="3202" xr:uid="{C715C0F3-7153-4D9C-8BB4-08860D5933B5}"/>
    <cellStyle name="Vírgula 8 4" xfId="980" xr:uid="{00000000-0005-0000-0000-0000380B0000}"/>
    <cellStyle name="Vírgula 8 4 2" xfId="2570" xr:uid="{00000000-0005-0000-0000-0000390B0000}"/>
    <cellStyle name="Vírgula 8 4 2 2" xfId="5104" xr:uid="{ADA96CF4-32E7-49BF-8DDE-D51012A0C873}"/>
    <cellStyle name="Vírgula 8 4 3" xfId="3518" xr:uid="{DD6031F9-E0C4-4DEC-980E-B09A6960FD6E}"/>
    <cellStyle name="Vírgula 8 5" xfId="1296" xr:uid="{00000000-0005-0000-0000-00003A0B0000}"/>
    <cellStyle name="Vírgula 8 5 2" xfId="3834" xr:uid="{B30C3A47-DFBD-4C29-B9A1-5556058B0F7B}"/>
    <cellStyle name="Vírgula 8 6" xfId="1617" xr:uid="{00000000-0005-0000-0000-00003B0B0000}"/>
    <cellStyle name="Vírgula 8 6 2" xfId="4155" xr:uid="{EBA9738B-CA68-4FDF-A5C7-1948FD031B89}"/>
    <cellStyle name="Vírgula 8 7" xfId="1934" xr:uid="{00000000-0005-0000-0000-00003C0B0000}"/>
    <cellStyle name="Vírgula 8 7 2" xfId="4472" xr:uid="{A564663F-38B8-4310-B25B-CA93D3F0E140}"/>
    <cellStyle name="Vírgula 8 8" xfId="2886" xr:uid="{AC5D8615-81BA-425A-A5C9-60B567C37E15}"/>
    <cellStyle name="Vírgula 9" xfId="46" xr:uid="{00000000-0005-0000-0000-00003D0B0000}"/>
    <cellStyle name="Vírgula 9 2" xfId="684" xr:uid="{00000000-0005-0000-0000-00003E0B0000}"/>
    <cellStyle name="Vírgula 9 2 2" xfId="2274" xr:uid="{00000000-0005-0000-0000-00003F0B0000}"/>
    <cellStyle name="Vírgula 9 2 2 2" xfId="4808" xr:uid="{4DBC221B-9961-4ADF-AE5D-C95F27406E4A}"/>
    <cellStyle name="Vírgula 9 2 3" xfId="3222" xr:uid="{E1B1FC65-BBE6-4A49-B1EB-978CB1168F75}"/>
    <cellStyle name="Vírgula 9 3" xfId="1000" xr:uid="{00000000-0005-0000-0000-0000400B0000}"/>
    <cellStyle name="Vírgula 9 3 2" xfId="2590" xr:uid="{00000000-0005-0000-0000-0000410B0000}"/>
    <cellStyle name="Vírgula 9 3 2 2" xfId="5124" xr:uid="{78570BD5-1401-43B5-A126-0956B118BA26}"/>
    <cellStyle name="Vírgula 9 3 3" xfId="3538" xr:uid="{E9C52465-68CA-4E8E-9E31-FBB7385BD5AE}"/>
    <cellStyle name="Vírgula 9 4" xfId="1316" xr:uid="{00000000-0005-0000-0000-0000420B0000}"/>
    <cellStyle name="Vírgula 9 4 2" xfId="3854" xr:uid="{23B12141-5024-40E9-91CC-1E0DAFD717B1}"/>
    <cellStyle name="Vírgula 9 5" xfId="1637" xr:uid="{00000000-0005-0000-0000-0000430B0000}"/>
    <cellStyle name="Vírgula 9 5 2" xfId="4175" xr:uid="{9E6D3D93-7441-4F5E-A71D-7B8DECD27051}"/>
    <cellStyle name="Vírgula 9 6" xfId="1958" xr:uid="{00000000-0005-0000-0000-0000440B0000}"/>
    <cellStyle name="Vírgula 9 6 2" xfId="4492" xr:uid="{75C93BD5-61A6-4FC4-B84F-4EA7B7DF5082}"/>
    <cellStyle name="Vírgula 9 7" xfId="2906" xr:uid="{2AA2C066-78B2-4C7B-B3C7-E210A6BCB3B5}"/>
  </cellStyles>
  <dxfs count="3">
    <dxf>
      <font>
        <b/>
        <i val="0"/>
      </font>
      <fill>
        <patternFill>
          <bgColor rgb="FF92D050"/>
        </patternFill>
      </fill>
    </dxf>
    <dxf>
      <font>
        <b/>
        <i val="0"/>
      </font>
      <fill>
        <patternFill>
          <bgColor rgb="FF92D050"/>
        </patternFill>
      </fill>
    </dxf>
    <dxf>
      <font>
        <b/>
        <i val="0"/>
      </font>
      <fill>
        <patternFill>
          <bgColor rgb="FF92D050"/>
        </patternFill>
      </fill>
    </dxf>
  </dxfs>
  <tableStyles count="0" defaultTableStyle="TableStyleMedium9" defaultPivotStyle="PivotStyleLight16"/>
  <colors>
    <mruColors>
      <color rgb="FF149B55"/>
      <color rgb="FFBAD9EC"/>
      <color rgb="FF78A1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89720-7948-44DE-97BF-D29F56D9CD1F}">
  <sheetPr>
    <pageSetUpPr fitToPage="1"/>
  </sheetPr>
  <dimension ref="A1:Z81"/>
  <sheetViews>
    <sheetView topLeftCell="A2" zoomScale="77" zoomScaleNormal="77" zoomScaleSheetLayoutView="100" zoomScalePageLayoutView="80" workbookViewId="0">
      <pane ySplit="1" topLeftCell="A24" activePane="bottomLeft" state="frozen"/>
      <selection activeCell="A2" sqref="A2"/>
      <selection pane="bottomLeft" activeCell="A27" sqref="A27:C27"/>
    </sheetView>
  </sheetViews>
  <sheetFormatPr defaultColWidth="9.140625" defaultRowHeight="15" x14ac:dyDescent="0.25"/>
  <cols>
    <col min="1" max="1" width="14.140625" style="1" customWidth="1"/>
    <col min="2" max="2" width="9.7109375" style="1" customWidth="1"/>
    <col min="3" max="3" width="105.28515625" style="1" bestFit="1" customWidth="1"/>
    <col min="4" max="4" width="9.7109375" style="1" customWidth="1"/>
    <col min="5" max="5" width="15.42578125" style="1" customWidth="1"/>
    <col min="6" max="6" width="10.7109375" style="1" customWidth="1"/>
    <col min="7" max="7" width="16" style="1" customWidth="1"/>
    <col min="8" max="8" width="6.85546875" style="1" customWidth="1"/>
    <col min="9" max="12" width="6.7109375" style="1" customWidth="1"/>
    <col min="13" max="13" width="8.42578125" style="1" customWidth="1"/>
    <col min="14" max="16" width="6.7109375" style="1" customWidth="1"/>
    <col min="17" max="17" width="8.5703125" style="1" customWidth="1"/>
    <col min="18" max="18" width="6.140625" style="1" customWidth="1"/>
    <col min="19" max="20" width="6.7109375" style="1" customWidth="1"/>
    <col min="21" max="21" width="7.7109375" style="1" customWidth="1"/>
    <col min="22" max="22" width="7.85546875" style="1" customWidth="1"/>
    <col min="23" max="23" width="8.28515625" style="4" customWidth="1"/>
    <col min="24" max="24" width="17.140625" style="75" customWidth="1"/>
    <col min="25" max="25" width="16.7109375" style="1" customWidth="1"/>
    <col min="26" max="26" width="17" style="68" customWidth="1"/>
    <col min="27" max="16384" width="9.140625" style="1"/>
  </cols>
  <sheetData>
    <row r="1" spans="1:26" ht="55.5" hidden="1" customHeight="1" x14ac:dyDescent="0.25">
      <c r="A1" s="2" t="s">
        <v>3</v>
      </c>
      <c r="B1" s="2"/>
      <c r="C1" s="2"/>
      <c r="D1" s="2"/>
      <c r="E1" s="2"/>
      <c r="F1" s="2"/>
      <c r="G1" s="2"/>
      <c r="H1" s="2"/>
      <c r="I1" s="2"/>
      <c r="J1" s="2"/>
      <c r="K1" s="2"/>
      <c r="L1" s="2"/>
      <c r="M1" s="2"/>
      <c r="N1" s="2"/>
      <c r="O1" s="2"/>
      <c r="P1" s="2"/>
      <c r="Q1" s="2"/>
      <c r="R1" s="2"/>
      <c r="S1" s="2"/>
      <c r="T1" s="2"/>
      <c r="U1" s="2"/>
      <c r="V1" s="2"/>
      <c r="W1" s="3"/>
      <c r="X1" s="71"/>
      <c r="Y1" s="2"/>
    </row>
    <row r="2" spans="1:26" ht="75.75" customHeight="1" x14ac:dyDescent="0.25">
      <c r="A2" s="136" t="s">
        <v>69</v>
      </c>
      <c r="B2" s="137"/>
      <c r="C2" s="137"/>
      <c r="D2" s="137"/>
      <c r="E2" s="137"/>
      <c r="F2" s="137"/>
      <c r="G2" s="137"/>
      <c r="H2" s="137"/>
      <c r="I2" s="137"/>
      <c r="J2" s="137"/>
      <c r="K2" s="137"/>
      <c r="L2" s="137"/>
      <c r="M2" s="137"/>
      <c r="N2" s="137"/>
      <c r="O2" s="137"/>
      <c r="P2" s="137"/>
      <c r="Q2" s="137"/>
      <c r="R2" s="137"/>
      <c r="S2" s="137"/>
      <c r="T2" s="137"/>
      <c r="U2" s="137"/>
      <c r="V2" s="137"/>
      <c r="W2" s="137"/>
      <c r="X2" s="137"/>
      <c r="Y2" s="137"/>
      <c r="Z2" s="138"/>
    </row>
    <row r="3" spans="1:26" ht="85.5" customHeight="1" x14ac:dyDescent="0.25">
      <c r="A3" s="80" t="s">
        <v>4</v>
      </c>
      <c r="B3" s="80" t="s">
        <v>0</v>
      </c>
      <c r="C3" s="80" t="s">
        <v>2</v>
      </c>
      <c r="D3" s="88" t="s">
        <v>70</v>
      </c>
      <c r="E3" s="88" t="s">
        <v>71</v>
      </c>
      <c r="F3" s="88" t="s">
        <v>72</v>
      </c>
      <c r="G3" s="87" t="s">
        <v>73</v>
      </c>
      <c r="H3" s="81" t="s">
        <v>16</v>
      </c>
      <c r="I3" s="81" t="s">
        <v>30</v>
      </c>
      <c r="J3" s="81" t="s">
        <v>17</v>
      </c>
      <c r="K3" s="81" t="s">
        <v>18</v>
      </c>
      <c r="L3" s="81" t="s">
        <v>19</v>
      </c>
      <c r="M3" s="81" t="s">
        <v>20</v>
      </c>
      <c r="N3" s="81" t="s">
        <v>21</v>
      </c>
      <c r="O3" s="81" t="s">
        <v>22</v>
      </c>
      <c r="P3" s="81" t="s">
        <v>23</v>
      </c>
      <c r="Q3" s="81" t="s">
        <v>24</v>
      </c>
      <c r="R3" s="81" t="s">
        <v>25</v>
      </c>
      <c r="S3" s="81" t="s">
        <v>26</v>
      </c>
      <c r="T3" s="81" t="s">
        <v>27</v>
      </c>
      <c r="U3" s="81" t="s">
        <v>28</v>
      </c>
      <c r="V3" s="81" t="s">
        <v>29</v>
      </c>
      <c r="W3" s="80" t="s">
        <v>1</v>
      </c>
      <c r="X3" s="82" t="s">
        <v>65</v>
      </c>
      <c r="Y3" s="80" t="s">
        <v>66</v>
      </c>
      <c r="Z3" s="80" t="s">
        <v>67</v>
      </c>
    </row>
    <row r="4" spans="1:26" customFormat="1" ht="126" x14ac:dyDescent="0.25">
      <c r="A4" s="11">
        <v>1</v>
      </c>
      <c r="B4" s="11">
        <v>1</v>
      </c>
      <c r="C4" s="12" t="s">
        <v>31</v>
      </c>
      <c r="D4" s="84" t="s">
        <v>74</v>
      </c>
      <c r="E4" s="84">
        <v>123579003</v>
      </c>
      <c r="F4" s="84" t="s">
        <v>75</v>
      </c>
      <c r="G4" s="84" t="s">
        <v>76</v>
      </c>
      <c r="H4" s="18">
        <v>0</v>
      </c>
      <c r="I4" s="13"/>
      <c r="J4" s="13"/>
      <c r="K4" s="13">
        <v>10</v>
      </c>
      <c r="L4" s="14"/>
      <c r="M4" s="15"/>
      <c r="N4" s="16"/>
      <c r="O4" s="17"/>
      <c r="P4" s="16"/>
      <c r="Q4" s="14"/>
      <c r="R4" s="16">
        <v>0</v>
      </c>
      <c r="S4" s="41"/>
      <c r="T4" s="13" t="s">
        <v>55</v>
      </c>
      <c r="U4" s="14"/>
      <c r="V4" s="16">
        <v>3</v>
      </c>
      <c r="W4" s="18">
        <f>SUM(H4:V4)</f>
        <v>13</v>
      </c>
      <c r="X4" s="72">
        <v>2282.91</v>
      </c>
      <c r="Y4" s="52">
        <f>W4*X4</f>
        <v>29677.829999999998</v>
      </c>
      <c r="Z4" s="52">
        <v>29677.83</v>
      </c>
    </row>
    <row r="5" spans="1:26" customFormat="1" ht="126" x14ac:dyDescent="0.25">
      <c r="A5" s="5">
        <v>2</v>
      </c>
      <c r="B5" s="5">
        <v>2</v>
      </c>
      <c r="C5" s="6" t="s">
        <v>32</v>
      </c>
      <c r="D5" s="94" t="s">
        <v>74</v>
      </c>
      <c r="E5" s="94">
        <v>123579003</v>
      </c>
      <c r="F5" s="94" t="s">
        <v>75</v>
      </c>
      <c r="G5" s="94" t="s">
        <v>76</v>
      </c>
      <c r="H5" s="94">
        <v>6</v>
      </c>
      <c r="I5" s="24"/>
      <c r="J5" s="94">
        <v>20</v>
      </c>
      <c r="K5" s="94"/>
      <c r="L5" s="24">
        <v>1</v>
      </c>
      <c r="M5" s="25"/>
      <c r="N5" s="9"/>
      <c r="O5" s="26">
        <v>2</v>
      </c>
      <c r="P5" s="9">
        <v>5</v>
      </c>
      <c r="Q5" s="94">
        <v>4</v>
      </c>
      <c r="R5" s="9">
        <v>4</v>
      </c>
      <c r="S5" s="94">
        <v>2</v>
      </c>
      <c r="T5" s="94">
        <v>15</v>
      </c>
      <c r="U5" s="24">
        <v>2</v>
      </c>
      <c r="V5" s="9">
        <v>3</v>
      </c>
      <c r="W5" s="95">
        <f t="shared" ref="W5:W39" si="0">SUM(H5:V5)</f>
        <v>64</v>
      </c>
      <c r="X5" s="73">
        <v>2366.7600000000002</v>
      </c>
      <c r="Y5" s="28">
        <f>W5*X5</f>
        <v>151472.64000000001</v>
      </c>
      <c r="Z5" s="70">
        <v>151472.64000000001</v>
      </c>
    </row>
    <row r="6" spans="1:26" customFormat="1" ht="126" x14ac:dyDescent="0.25">
      <c r="A6" s="11">
        <v>3</v>
      </c>
      <c r="B6" s="11">
        <v>3</v>
      </c>
      <c r="C6" s="12" t="s">
        <v>33</v>
      </c>
      <c r="D6" s="84" t="s">
        <v>74</v>
      </c>
      <c r="E6" s="84">
        <v>504221731</v>
      </c>
      <c r="F6" s="84" t="s">
        <v>75</v>
      </c>
      <c r="G6" s="84" t="s">
        <v>76</v>
      </c>
      <c r="H6" s="18">
        <v>0</v>
      </c>
      <c r="I6" s="14"/>
      <c r="J6" s="13"/>
      <c r="K6" s="13">
        <v>10</v>
      </c>
      <c r="L6" s="14"/>
      <c r="M6" s="15">
        <v>4</v>
      </c>
      <c r="N6" s="16"/>
      <c r="O6" s="17">
        <v>2</v>
      </c>
      <c r="P6" s="16"/>
      <c r="Q6" s="14"/>
      <c r="R6" s="16">
        <v>0</v>
      </c>
      <c r="S6" s="41"/>
      <c r="T6" s="13" t="s">
        <v>55</v>
      </c>
      <c r="U6" s="14"/>
      <c r="V6" s="16">
        <v>4</v>
      </c>
      <c r="W6" s="18">
        <f t="shared" si="0"/>
        <v>20</v>
      </c>
      <c r="X6" s="72">
        <v>2446.3200000000002</v>
      </c>
      <c r="Y6" s="52">
        <f>W6*X6</f>
        <v>48926.400000000001</v>
      </c>
      <c r="Z6" s="69">
        <v>48926.400000000001</v>
      </c>
    </row>
    <row r="7" spans="1:26" customFormat="1" ht="126" x14ac:dyDescent="0.25">
      <c r="A7" s="5">
        <v>4</v>
      </c>
      <c r="B7" s="5">
        <v>4</v>
      </c>
      <c r="C7" s="6" t="s">
        <v>34</v>
      </c>
      <c r="D7" s="94" t="s">
        <v>74</v>
      </c>
      <c r="E7" s="94">
        <v>123579002</v>
      </c>
      <c r="F7" s="94" t="s">
        <v>75</v>
      </c>
      <c r="G7" s="94" t="s">
        <v>76</v>
      </c>
      <c r="H7" s="94">
        <v>5</v>
      </c>
      <c r="I7" s="24"/>
      <c r="J7" s="94">
        <v>20</v>
      </c>
      <c r="K7" s="94"/>
      <c r="L7" s="24">
        <v>5</v>
      </c>
      <c r="M7" s="25"/>
      <c r="N7" s="9"/>
      <c r="O7" s="26">
        <v>5</v>
      </c>
      <c r="P7" s="9">
        <v>5</v>
      </c>
      <c r="Q7" s="94"/>
      <c r="R7" s="9">
        <v>6</v>
      </c>
      <c r="S7" s="40">
        <v>2</v>
      </c>
      <c r="T7" s="94">
        <v>10</v>
      </c>
      <c r="U7" s="24">
        <v>8</v>
      </c>
      <c r="V7" s="9"/>
      <c r="W7" s="95">
        <f t="shared" si="0"/>
        <v>66</v>
      </c>
      <c r="X7" s="73">
        <v>2620.94</v>
      </c>
      <c r="Y7" s="28">
        <f>W7*X7</f>
        <v>172982.04</v>
      </c>
      <c r="Z7" s="70">
        <v>172982.04</v>
      </c>
    </row>
    <row r="8" spans="1:26" customFormat="1" ht="126" x14ac:dyDescent="0.25">
      <c r="A8" s="11">
        <v>5</v>
      </c>
      <c r="B8" s="11">
        <v>5</v>
      </c>
      <c r="C8" s="12" t="s">
        <v>35</v>
      </c>
      <c r="D8" s="84" t="s">
        <v>74</v>
      </c>
      <c r="E8" s="84">
        <v>123579004</v>
      </c>
      <c r="F8" s="84" t="s">
        <v>75</v>
      </c>
      <c r="G8" s="84" t="s">
        <v>76</v>
      </c>
      <c r="H8" s="18">
        <v>0</v>
      </c>
      <c r="I8" s="14"/>
      <c r="J8" s="13"/>
      <c r="K8" s="13">
        <v>15</v>
      </c>
      <c r="L8" s="14"/>
      <c r="M8" s="15">
        <v>5</v>
      </c>
      <c r="N8" s="16">
        <v>40</v>
      </c>
      <c r="O8" s="17"/>
      <c r="P8" s="16"/>
      <c r="Q8" s="14"/>
      <c r="R8" s="16">
        <v>0</v>
      </c>
      <c r="S8" s="41"/>
      <c r="T8" s="13" t="s">
        <v>55</v>
      </c>
      <c r="U8" s="14"/>
      <c r="V8" s="16">
        <v>4</v>
      </c>
      <c r="W8" s="18">
        <f t="shared" si="0"/>
        <v>64</v>
      </c>
      <c r="X8" s="72">
        <v>3458.97</v>
      </c>
      <c r="Y8" s="69">
        <f t="shared" ref="Y8:Y71" si="1">W8*X8</f>
        <v>221374.07999999999</v>
      </c>
      <c r="Z8" s="69">
        <v>221374.07999999999</v>
      </c>
    </row>
    <row r="9" spans="1:26" customFormat="1" ht="126" x14ac:dyDescent="0.25">
      <c r="A9" s="5">
        <v>6</v>
      </c>
      <c r="B9" s="5">
        <v>6</v>
      </c>
      <c r="C9" s="6" t="s">
        <v>36</v>
      </c>
      <c r="D9" s="94" t="s">
        <v>74</v>
      </c>
      <c r="E9" s="94">
        <v>123579004</v>
      </c>
      <c r="F9" s="94" t="s">
        <v>75</v>
      </c>
      <c r="G9" s="94" t="s">
        <v>76</v>
      </c>
      <c r="H9" s="94">
        <v>3</v>
      </c>
      <c r="I9" s="24"/>
      <c r="J9" s="94">
        <v>15</v>
      </c>
      <c r="K9" s="94"/>
      <c r="L9" s="24">
        <v>2</v>
      </c>
      <c r="M9" s="25"/>
      <c r="N9" s="9"/>
      <c r="O9" s="26">
        <v>5</v>
      </c>
      <c r="P9" s="9">
        <v>5</v>
      </c>
      <c r="Q9" s="94">
        <v>10</v>
      </c>
      <c r="R9" s="9">
        <v>0</v>
      </c>
      <c r="S9" s="40">
        <v>2</v>
      </c>
      <c r="T9" s="94">
        <v>10</v>
      </c>
      <c r="U9" s="24">
        <v>5</v>
      </c>
      <c r="V9" s="9"/>
      <c r="W9" s="95">
        <f t="shared" si="0"/>
        <v>57</v>
      </c>
      <c r="X9" s="73">
        <v>3669.12</v>
      </c>
      <c r="Y9" s="28">
        <f t="shared" si="1"/>
        <v>209139.84</v>
      </c>
      <c r="Z9" s="70">
        <v>209139.84</v>
      </c>
    </row>
    <row r="10" spans="1:26" customFormat="1" ht="128.25" customHeight="1" x14ac:dyDescent="0.25">
      <c r="A10" s="48">
        <v>7</v>
      </c>
      <c r="B10" s="48">
        <v>7</v>
      </c>
      <c r="C10" s="49" t="s">
        <v>53</v>
      </c>
      <c r="D10" s="84" t="s">
        <v>74</v>
      </c>
      <c r="E10" s="84">
        <v>504220290</v>
      </c>
      <c r="F10" s="84" t="s">
        <v>75</v>
      </c>
      <c r="G10" s="84" t="s">
        <v>76</v>
      </c>
      <c r="H10" s="50">
        <v>0</v>
      </c>
      <c r="I10" s="14">
        <v>8</v>
      </c>
      <c r="J10" s="50"/>
      <c r="K10" s="50"/>
      <c r="L10" s="14"/>
      <c r="M10" s="15"/>
      <c r="N10" s="16"/>
      <c r="O10" s="17"/>
      <c r="P10" s="16">
        <v>2</v>
      </c>
      <c r="Q10" s="14"/>
      <c r="R10" s="16">
        <v>0</v>
      </c>
      <c r="S10" s="41">
        <v>1</v>
      </c>
      <c r="T10" s="50" t="s">
        <v>55</v>
      </c>
      <c r="U10" s="14"/>
      <c r="V10" s="16"/>
      <c r="W10" s="51">
        <f t="shared" si="0"/>
        <v>11</v>
      </c>
      <c r="X10" s="72">
        <v>9435.84</v>
      </c>
      <c r="Y10" s="69">
        <f t="shared" si="1"/>
        <v>103794.24000000001</v>
      </c>
      <c r="Z10" s="69">
        <v>103794.24000000001</v>
      </c>
    </row>
    <row r="11" spans="1:26" customFormat="1" ht="129.75" customHeight="1" x14ac:dyDescent="0.25">
      <c r="A11" s="5">
        <v>8</v>
      </c>
      <c r="B11" s="5">
        <v>8</v>
      </c>
      <c r="C11" s="6" t="s">
        <v>37</v>
      </c>
      <c r="D11" s="94" t="s">
        <v>74</v>
      </c>
      <c r="E11" s="94">
        <v>504221149</v>
      </c>
      <c r="F11" s="94" t="s">
        <v>75</v>
      </c>
      <c r="G11" s="94" t="s">
        <v>76</v>
      </c>
      <c r="H11" s="95">
        <v>0</v>
      </c>
      <c r="I11" s="24"/>
      <c r="J11" s="94"/>
      <c r="K11" s="94">
        <v>10</v>
      </c>
      <c r="L11" s="24"/>
      <c r="M11" s="25"/>
      <c r="N11" s="9"/>
      <c r="O11" s="26"/>
      <c r="P11" s="9"/>
      <c r="Q11" s="24"/>
      <c r="R11" s="9">
        <v>0</v>
      </c>
      <c r="S11" s="40"/>
      <c r="T11" s="94" t="s">
        <v>55</v>
      </c>
      <c r="U11" s="24"/>
      <c r="V11" s="9">
        <v>3</v>
      </c>
      <c r="W11" s="95">
        <f t="shared" si="0"/>
        <v>13</v>
      </c>
      <c r="X11" s="73">
        <v>7074.62</v>
      </c>
      <c r="Y11" s="28">
        <f t="shared" si="1"/>
        <v>91970.06</v>
      </c>
      <c r="Z11" s="70">
        <v>91970.06</v>
      </c>
    </row>
    <row r="12" spans="1:26" customFormat="1" ht="132" customHeight="1" x14ac:dyDescent="0.25">
      <c r="A12" s="48">
        <v>9</v>
      </c>
      <c r="B12" s="48">
        <v>9</v>
      </c>
      <c r="C12" s="49" t="s">
        <v>38</v>
      </c>
      <c r="D12" s="84" t="s">
        <v>74</v>
      </c>
      <c r="E12" s="84">
        <v>504221149</v>
      </c>
      <c r="F12" s="84" t="s">
        <v>75</v>
      </c>
      <c r="G12" s="84" t="s">
        <v>76</v>
      </c>
      <c r="H12" s="50">
        <v>0</v>
      </c>
      <c r="I12" s="14"/>
      <c r="J12" s="50"/>
      <c r="K12" s="50"/>
      <c r="L12" s="14"/>
      <c r="M12" s="15"/>
      <c r="N12" s="16"/>
      <c r="O12" s="17"/>
      <c r="P12" s="16">
        <v>5</v>
      </c>
      <c r="Q12" s="14"/>
      <c r="R12" s="16">
        <v>0</v>
      </c>
      <c r="S12" s="41">
        <v>1</v>
      </c>
      <c r="T12" s="50" t="s">
        <v>55</v>
      </c>
      <c r="U12" s="14">
        <v>4</v>
      </c>
      <c r="V12" s="16"/>
      <c r="W12" s="51">
        <f t="shared" si="0"/>
        <v>10</v>
      </c>
      <c r="X12" s="72">
        <v>7105.68</v>
      </c>
      <c r="Y12" s="69">
        <f t="shared" si="1"/>
        <v>71056.800000000003</v>
      </c>
      <c r="Z12" s="69">
        <v>71056.800000000003</v>
      </c>
    </row>
    <row r="13" spans="1:26" customFormat="1" ht="126" x14ac:dyDescent="0.25">
      <c r="A13" s="5">
        <v>10</v>
      </c>
      <c r="B13" s="5">
        <v>10</v>
      </c>
      <c r="C13" s="6" t="s">
        <v>39</v>
      </c>
      <c r="D13" s="94" t="s">
        <v>74</v>
      </c>
      <c r="E13" s="94">
        <v>123579008</v>
      </c>
      <c r="F13" s="94" t="s">
        <v>75</v>
      </c>
      <c r="G13" s="94" t="s">
        <v>76</v>
      </c>
      <c r="H13" s="95">
        <v>0</v>
      </c>
      <c r="I13" s="24"/>
      <c r="J13" s="94"/>
      <c r="K13" s="94">
        <v>10</v>
      </c>
      <c r="L13" s="24"/>
      <c r="M13" s="25">
        <v>8</v>
      </c>
      <c r="N13" s="9"/>
      <c r="O13" s="26">
        <v>2</v>
      </c>
      <c r="P13" s="9"/>
      <c r="Q13" s="24"/>
      <c r="R13" s="9">
        <v>0</v>
      </c>
      <c r="S13" s="40"/>
      <c r="T13" s="94" t="s">
        <v>55</v>
      </c>
      <c r="U13" s="24"/>
      <c r="V13" s="9"/>
      <c r="W13" s="95">
        <f t="shared" si="0"/>
        <v>20</v>
      </c>
      <c r="X13" s="73">
        <v>4448.93</v>
      </c>
      <c r="Y13" s="28">
        <f t="shared" si="1"/>
        <v>88978.6</v>
      </c>
      <c r="Z13" s="70">
        <v>88978.6</v>
      </c>
    </row>
    <row r="14" spans="1:26" customFormat="1" ht="126" x14ac:dyDescent="0.25">
      <c r="A14" s="48">
        <v>11</v>
      </c>
      <c r="B14" s="48">
        <v>11</v>
      </c>
      <c r="C14" s="49" t="s">
        <v>40</v>
      </c>
      <c r="D14" s="84" t="s">
        <v>74</v>
      </c>
      <c r="E14" s="84">
        <v>123579008</v>
      </c>
      <c r="F14" s="84" t="s">
        <v>75</v>
      </c>
      <c r="G14" s="84" t="s">
        <v>76</v>
      </c>
      <c r="H14" s="50">
        <v>4</v>
      </c>
      <c r="I14" s="14"/>
      <c r="J14" s="50">
        <v>10</v>
      </c>
      <c r="K14" s="50"/>
      <c r="L14" s="14">
        <v>3</v>
      </c>
      <c r="M14" s="15"/>
      <c r="N14" s="16"/>
      <c r="O14" s="17">
        <v>5</v>
      </c>
      <c r="P14" s="16">
        <v>16</v>
      </c>
      <c r="Q14" s="14"/>
      <c r="R14" s="16">
        <v>6</v>
      </c>
      <c r="S14" s="41"/>
      <c r="T14" s="50">
        <v>20</v>
      </c>
      <c r="U14" s="14">
        <v>4</v>
      </c>
      <c r="V14" s="16"/>
      <c r="W14" s="51">
        <f t="shared" si="0"/>
        <v>68</v>
      </c>
      <c r="X14" s="72">
        <v>4890.34</v>
      </c>
      <c r="Y14" s="69">
        <f t="shared" si="1"/>
        <v>332543.12</v>
      </c>
      <c r="Z14" s="69">
        <v>332543.12</v>
      </c>
    </row>
    <row r="15" spans="1:26" customFormat="1" ht="126" x14ac:dyDescent="0.25">
      <c r="A15" s="5">
        <v>12</v>
      </c>
      <c r="B15" s="5">
        <v>12</v>
      </c>
      <c r="C15" s="6" t="s">
        <v>52</v>
      </c>
      <c r="D15" s="94" t="s">
        <v>74</v>
      </c>
      <c r="E15" s="94">
        <v>504220290</v>
      </c>
      <c r="F15" s="94" t="s">
        <v>75</v>
      </c>
      <c r="G15" s="94" t="s">
        <v>76</v>
      </c>
      <c r="H15" s="95">
        <v>0</v>
      </c>
      <c r="I15" s="24"/>
      <c r="J15" s="94"/>
      <c r="K15" s="94"/>
      <c r="L15" s="24"/>
      <c r="M15" s="25"/>
      <c r="N15" s="9"/>
      <c r="O15" s="26"/>
      <c r="P15" s="9"/>
      <c r="Q15" s="24"/>
      <c r="R15" s="9">
        <v>0</v>
      </c>
      <c r="S15" s="40"/>
      <c r="T15" s="94" t="s">
        <v>55</v>
      </c>
      <c r="U15" s="24"/>
      <c r="V15" s="9">
        <v>3</v>
      </c>
      <c r="W15" s="95">
        <f t="shared" si="0"/>
        <v>3</v>
      </c>
      <c r="X15" s="73">
        <v>7789.45</v>
      </c>
      <c r="Y15" s="28">
        <f t="shared" si="1"/>
        <v>23368.35</v>
      </c>
      <c r="Z15" s="70">
        <v>23368.35</v>
      </c>
    </row>
    <row r="16" spans="1:26" customFormat="1" ht="126" x14ac:dyDescent="0.25">
      <c r="A16" s="48">
        <v>13</v>
      </c>
      <c r="B16" s="48">
        <v>13</v>
      </c>
      <c r="C16" s="49" t="s">
        <v>41</v>
      </c>
      <c r="D16" s="84" t="s">
        <v>74</v>
      </c>
      <c r="E16" s="84">
        <v>504220290</v>
      </c>
      <c r="F16" s="84" t="s">
        <v>75</v>
      </c>
      <c r="G16" s="84" t="s">
        <v>76</v>
      </c>
      <c r="H16" s="50">
        <v>0</v>
      </c>
      <c r="I16" s="14"/>
      <c r="J16" s="50"/>
      <c r="K16" s="50"/>
      <c r="L16" s="14"/>
      <c r="M16" s="15"/>
      <c r="N16" s="16"/>
      <c r="O16" s="17"/>
      <c r="P16" s="16">
        <v>2</v>
      </c>
      <c r="Q16" s="14"/>
      <c r="R16" s="16">
        <v>0</v>
      </c>
      <c r="S16" s="41"/>
      <c r="T16" s="50" t="s">
        <v>55</v>
      </c>
      <c r="U16" s="14"/>
      <c r="V16" s="16"/>
      <c r="W16" s="51">
        <f t="shared" si="0"/>
        <v>2</v>
      </c>
      <c r="X16" s="72">
        <v>8690.27</v>
      </c>
      <c r="Y16" s="69">
        <f t="shared" si="1"/>
        <v>17380.54</v>
      </c>
      <c r="Z16" s="69">
        <v>17380.54</v>
      </c>
    </row>
    <row r="17" spans="1:26" customFormat="1" ht="126" x14ac:dyDescent="0.25">
      <c r="A17" s="5">
        <v>14</v>
      </c>
      <c r="B17" s="5">
        <v>14</v>
      </c>
      <c r="C17" s="6" t="s">
        <v>42</v>
      </c>
      <c r="D17" s="94" t="s">
        <v>74</v>
      </c>
      <c r="E17" s="94">
        <v>504221149</v>
      </c>
      <c r="F17" s="94" t="s">
        <v>75</v>
      </c>
      <c r="G17" s="94" t="s">
        <v>76</v>
      </c>
      <c r="H17" s="95">
        <v>0</v>
      </c>
      <c r="I17" s="24"/>
      <c r="J17" s="94"/>
      <c r="K17" s="94">
        <v>10</v>
      </c>
      <c r="L17" s="24"/>
      <c r="M17" s="25"/>
      <c r="N17" s="9"/>
      <c r="O17" s="26"/>
      <c r="P17" s="9"/>
      <c r="Q17" s="24"/>
      <c r="R17" s="9">
        <v>0</v>
      </c>
      <c r="S17" s="40">
        <v>1</v>
      </c>
      <c r="T17" s="94" t="s">
        <v>55</v>
      </c>
      <c r="U17" s="24"/>
      <c r="V17" s="9">
        <v>2</v>
      </c>
      <c r="W17" s="95">
        <f t="shared" si="0"/>
        <v>13</v>
      </c>
      <c r="X17" s="73">
        <v>7747.33</v>
      </c>
      <c r="Y17" s="28">
        <f t="shared" si="1"/>
        <v>100715.29</v>
      </c>
      <c r="Z17" s="70">
        <v>100715.29</v>
      </c>
    </row>
    <row r="18" spans="1:26" customFormat="1" ht="126" x14ac:dyDescent="0.25">
      <c r="A18" s="48">
        <v>15</v>
      </c>
      <c r="B18" s="48">
        <v>15</v>
      </c>
      <c r="C18" s="49" t="s">
        <v>43</v>
      </c>
      <c r="D18" s="90" t="s">
        <v>74</v>
      </c>
      <c r="E18" s="84">
        <v>123579001</v>
      </c>
      <c r="F18" s="90" t="s">
        <v>75</v>
      </c>
      <c r="G18" s="84" t="s">
        <v>76</v>
      </c>
      <c r="H18" s="50">
        <v>1</v>
      </c>
      <c r="I18" s="14"/>
      <c r="J18" s="50">
        <v>4</v>
      </c>
      <c r="K18" s="50"/>
      <c r="L18" s="14"/>
      <c r="M18" s="15"/>
      <c r="N18" s="16"/>
      <c r="O18" s="17"/>
      <c r="P18" s="16">
        <v>2</v>
      </c>
      <c r="Q18" s="14"/>
      <c r="R18" s="16">
        <v>0</v>
      </c>
      <c r="S18" s="41">
        <v>2</v>
      </c>
      <c r="T18" s="50" t="s">
        <v>55</v>
      </c>
      <c r="U18" s="14">
        <v>4</v>
      </c>
      <c r="V18" s="16">
        <v>2</v>
      </c>
      <c r="W18" s="51">
        <f t="shared" si="0"/>
        <v>15</v>
      </c>
      <c r="X18" s="72">
        <v>6143.03</v>
      </c>
      <c r="Y18" s="69">
        <f t="shared" si="1"/>
        <v>92145.45</v>
      </c>
      <c r="Z18" s="69">
        <v>92145.45</v>
      </c>
    </row>
    <row r="19" spans="1:26" customFormat="1" ht="126" x14ac:dyDescent="0.25">
      <c r="A19" s="5">
        <v>16</v>
      </c>
      <c r="B19" s="5">
        <v>16</v>
      </c>
      <c r="C19" s="6" t="s">
        <v>44</v>
      </c>
      <c r="D19" s="93" t="s">
        <v>74</v>
      </c>
      <c r="E19" s="94">
        <v>504221149</v>
      </c>
      <c r="F19" s="93" t="s">
        <v>75</v>
      </c>
      <c r="G19" s="94" t="s">
        <v>76</v>
      </c>
      <c r="H19" s="95">
        <v>0</v>
      </c>
      <c r="I19" s="24"/>
      <c r="J19" s="94"/>
      <c r="K19" s="94">
        <v>15</v>
      </c>
      <c r="L19" s="24"/>
      <c r="M19" s="9"/>
      <c r="N19" s="9"/>
      <c r="O19" s="26">
        <v>2</v>
      </c>
      <c r="P19" s="9"/>
      <c r="Q19" s="24"/>
      <c r="R19" s="9">
        <v>0</v>
      </c>
      <c r="S19" s="40"/>
      <c r="T19" s="94" t="s">
        <v>55</v>
      </c>
      <c r="U19" s="24"/>
      <c r="V19" s="9"/>
      <c r="W19" s="95">
        <f t="shared" si="0"/>
        <v>17</v>
      </c>
      <c r="X19" s="73">
        <v>8591.02</v>
      </c>
      <c r="Y19" s="28">
        <f t="shared" si="1"/>
        <v>146047.34</v>
      </c>
      <c r="Z19" s="70">
        <v>146047.34</v>
      </c>
    </row>
    <row r="20" spans="1:26" customFormat="1" ht="126" x14ac:dyDescent="0.25">
      <c r="A20" s="48">
        <v>17</v>
      </c>
      <c r="B20" s="48">
        <v>17</v>
      </c>
      <c r="C20" s="49" t="s">
        <v>45</v>
      </c>
      <c r="D20" s="90" t="s">
        <v>74</v>
      </c>
      <c r="E20" s="84">
        <v>504221149</v>
      </c>
      <c r="F20" s="90" t="s">
        <v>75</v>
      </c>
      <c r="G20" s="84" t="s">
        <v>76</v>
      </c>
      <c r="H20" s="50">
        <v>0</v>
      </c>
      <c r="I20" s="14"/>
      <c r="J20" s="50"/>
      <c r="K20" s="50"/>
      <c r="L20" s="14"/>
      <c r="M20" s="16"/>
      <c r="N20" s="16"/>
      <c r="O20" s="17">
        <v>5</v>
      </c>
      <c r="P20" s="16">
        <v>2</v>
      </c>
      <c r="Q20" s="14"/>
      <c r="R20" s="16">
        <v>28</v>
      </c>
      <c r="S20" s="41">
        <v>2</v>
      </c>
      <c r="T20" s="50">
        <v>6</v>
      </c>
      <c r="U20" s="14">
        <v>5</v>
      </c>
      <c r="V20" s="16">
        <v>2</v>
      </c>
      <c r="W20" s="51">
        <f t="shared" si="0"/>
        <v>50</v>
      </c>
      <c r="X20" s="72">
        <v>9372.31</v>
      </c>
      <c r="Y20" s="69">
        <f t="shared" si="1"/>
        <v>468615.5</v>
      </c>
      <c r="Z20" s="69">
        <v>468615.5</v>
      </c>
    </row>
    <row r="21" spans="1:26" customFormat="1" ht="126" x14ac:dyDescent="0.25">
      <c r="A21" s="5">
        <v>18</v>
      </c>
      <c r="B21" s="5">
        <v>18</v>
      </c>
      <c r="C21" s="6" t="s">
        <v>46</v>
      </c>
      <c r="D21" s="93" t="s">
        <v>74</v>
      </c>
      <c r="E21" s="94">
        <v>504221195</v>
      </c>
      <c r="F21" s="93" t="s">
        <v>75</v>
      </c>
      <c r="G21" s="94" t="s">
        <v>76</v>
      </c>
      <c r="H21" s="95">
        <v>5</v>
      </c>
      <c r="I21" s="24"/>
      <c r="J21" s="94"/>
      <c r="K21" s="94"/>
      <c r="L21" s="24"/>
      <c r="M21" s="9"/>
      <c r="N21" s="9"/>
      <c r="O21" s="26"/>
      <c r="P21" s="9"/>
      <c r="Q21" s="24"/>
      <c r="R21" s="9">
        <v>0</v>
      </c>
      <c r="S21" s="40"/>
      <c r="T21" s="94" t="s">
        <v>55</v>
      </c>
      <c r="U21" s="24"/>
      <c r="V21" s="9">
        <v>2</v>
      </c>
      <c r="W21" s="95">
        <f t="shared" si="0"/>
        <v>7</v>
      </c>
      <c r="X21" s="73">
        <v>11005.37</v>
      </c>
      <c r="Y21" s="28">
        <f t="shared" si="1"/>
        <v>77037.590000000011</v>
      </c>
      <c r="Z21" s="70">
        <v>77037.59</v>
      </c>
    </row>
    <row r="22" spans="1:26" customFormat="1" ht="148.5" customHeight="1" x14ac:dyDescent="0.25">
      <c r="A22" s="48">
        <v>19</v>
      </c>
      <c r="B22" s="48">
        <v>19</v>
      </c>
      <c r="C22" s="54" t="s">
        <v>47</v>
      </c>
      <c r="D22" s="90" t="s">
        <v>74</v>
      </c>
      <c r="E22" s="84">
        <v>504221149</v>
      </c>
      <c r="F22" s="90" t="s">
        <v>75</v>
      </c>
      <c r="G22" s="84" t="s">
        <v>76</v>
      </c>
      <c r="H22" s="50">
        <v>0</v>
      </c>
      <c r="I22" s="14"/>
      <c r="J22" s="50"/>
      <c r="K22" s="50">
        <v>10</v>
      </c>
      <c r="L22" s="14"/>
      <c r="M22" s="16"/>
      <c r="N22" s="16"/>
      <c r="O22" s="17"/>
      <c r="P22" s="16"/>
      <c r="Q22" s="14"/>
      <c r="R22" s="16">
        <v>0</v>
      </c>
      <c r="S22" s="41"/>
      <c r="T22" s="50" t="s">
        <v>55</v>
      </c>
      <c r="U22" s="14">
        <v>4</v>
      </c>
      <c r="V22" s="16"/>
      <c r="W22" s="51">
        <f t="shared" si="0"/>
        <v>14</v>
      </c>
      <c r="X22" s="72">
        <v>12035.6</v>
      </c>
      <c r="Y22" s="69">
        <f t="shared" si="1"/>
        <v>168498.4</v>
      </c>
      <c r="Z22" s="69">
        <v>168498.4</v>
      </c>
    </row>
    <row r="23" spans="1:26" customFormat="1" ht="126" x14ac:dyDescent="0.25">
      <c r="A23" s="5">
        <v>20</v>
      </c>
      <c r="B23" s="5">
        <v>20</v>
      </c>
      <c r="C23" s="29" t="s">
        <v>51</v>
      </c>
      <c r="D23" s="94" t="s">
        <v>74</v>
      </c>
      <c r="E23" s="94">
        <v>123579006</v>
      </c>
      <c r="F23" s="94" t="s">
        <v>75</v>
      </c>
      <c r="G23" s="94" t="s">
        <v>76</v>
      </c>
      <c r="H23" s="95">
        <v>2</v>
      </c>
      <c r="I23" s="24"/>
      <c r="J23" s="24"/>
      <c r="K23" s="94">
        <v>10</v>
      </c>
      <c r="L23" s="24"/>
      <c r="M23" s="94">
        <v>4</v>
      </c>
      <c r="N23" s="24"/>
      <c r="O23" s="97">
        <v>15</v>
      </c>
      <c r="P23" s="24"/>
      <c r="Q23" s="94"/>
      <c r="R23" s="24">
        <v>0</v>
      </c>
      <c r="S23" s="60"/>
      <c r="T23" s="60" t="s">
        <v>55</v>
      </c>
      <c r="U23" s="94"/>
      <c r="V23" s="24">
        <v>1</v>
      </c>
      <c r="W23" s="95">
        <f t="shared" si="0"/>
        <v>32</v>
      </c>
      <c r="X23" s="73">
        <v>12003.96</v>
      </c>
      <c r="Y23" s="28">
        <f t="shared" si="1"/>
        <v>384126.71999999997</v>
      </c>
      <c r="Z23" s="70">
        <v>384126.71999999997</v>
      </c>
    </row>
    <row r="24" spans="1:26" customFormat="1" ht="126" x14ac:dyDescent="0.25">
      <c r="A24" s="48">
        <v>21</v>
      </c>
      <c r="B24" s="48">
        <v>21</v>
      </c>
      <c r="C24" s="54" t="s">
        <v>48</v>
      </c>
      <c r="D24" s="84" t="s">
        <v>74</v>
      </c>
      <c r="E24" s="84">
        <v>123579006</v>
      </c>
      <c r="F24" s="84" t="s">
        <v>75</v>
      </c>
      <c r="G24" s="84" t="s">
        <v>76</v>
      </c>
      <c r="H24" s="50">
        <v>2</v>
      </c>
      <c r="I24" s="14"/>
      <c r="J24" s="50">
        <v>2</v>
      </c>
      <c r="K24" s="50"/>
      <c r="L24" s="14"/>
      <c r="M24" s="16"/>
      <c r="N24" s="16"/>
      <c r="O24" s="17">
        <v>2</v>
      </c>
      <c r="P24" s="16">
        <v>2</v>
      </c>
      <c r="Q24" s="14"/>
      <c r="R24" s="16">
        <v>0</v>
      </c>
      <c r="S24" s="41">
        <v>1</v>
      </c>
      <c r="T24" s="50" t="s">
        <v>55</v>
      </c>
      <c r="U24" s="14">
        <v>10</v>
      </c>
      <c r="V24" s="16"/>
      <c r="W24" s="51">
        <f t="shared" si="0"/>
        <v>19</v>
      </c>
      <c r="X24" s="72">
        <v>16291.67</v>
      </c>
      <c r="Y24" s="69">
        <f t="shared" si="1"/>
        <v>309541.73</v>
      </c>
      <c r="Z24" s="69">
        <v>309541.73</v>
      </c>
    </row>
    <row r="25" spans="1:26" customFormat="1" ht="126" x14ac:dyDescent="0.25">
      <c r="A25" s="5">
        <v>22</v>
      </c>
      <c r="B25" s="5">
        <v>22</v>
      </c>
      <c r="C25" s="29" t="s">
        <v>49</v>
      </c>
      <c r="D25" s="94" t="s">
        <v>74</v>
      </c>
      <c r="E25" s="94">
        <v>504221195</v>
      </c>
      <c r="F25" s="94" t="s">
        <v>75</v>
      </c>
      <c r="G25" s="94" t="s">
        <v>76</v>
      </c>
      <c r="H25" s="95">
        <v>2</v>
      </c>
      <c r="I25" s="43"/>
      <c r="J25" s="94"/>
      <c r="K25" s="94"/>
      <c r="L25" s="43"/>
      <c r="M25" s="44"/>
      <c r="N25" s="44"/>
      <c r="O25" s="45"/>
      <c r="P25" s="44"/>
      <c r="Q25" s="43"/>
      <c r="R25" s="61">
        <v>0</v>
      </c>
      <c r="S25" s="46"/>
      <c r="T25" s="94" t="s">
        <v>55</v>
      </c>
      <c r="U25" s="43"/>
      <c r="V25" s="44"/>
      <c r="W25" s="95">
        <f t="shared" si="0"/>
        <v>2</v>
      </c>
      <c r="X25" s="73">
        <v>16645.28</v>
      </c>
      <c r="Y25" s="28">
        <f t="shared" si="1"/>
        <v>33290.559999999998</v>
      </c>
      <c r="Z25" s="70">
        <v>33290.559999999998</v>
      </c>
    </row>
    <row r="26" spans="1:26" customFormat="1" ht="126" x14ac:dyDescent="0.25">
      <c r="A26" s="48">
        <v>23</v>
      </c>
      <c r="B26" s="48">
        <v>23</v>
      </c>
      <c r="C26" s="54" t="s">
        <v>50</v>
      </c>
      <c r="D26" s="91" t="s">
        <v>74</v>
      </c>
      <c r="E26" s="98" t="s">
        <v>77</v>
      </c>
      <c r="F26" s="91" t="s">
        <v>75</v>
      </c>
      <c r="G26" s="91" t="s">
        <v>76</v>
      </c>
      <c r="H26" s="53">
        <v>0</v>
      </c>
      <c r="I26" s="53">
        <v>2</v>
      </c>
      <c r="J26" s="53">
        <v>8</v>
      </c>
      <c r="K26" s="53"/>
      <c r="L26" s="53"/>
      <c r="M26" s="53"/>
      <c r="N26" s="53"/>
      <c r="O26" s="51"/>
      <c r="P26" s="55">
        <v>2</v>
      </c>
      <c r="Q26" s="53"/>
      <c r="R26" s="53">
        <v>0</v>
      </c>
      <c r="S26" s="53"/>
      <c r="T26" s="53" t="s">
        <v>55</v>
      </c>
      <c r="U26" s="53">
        <v>10</v>
      </c>
      <c r="V26" s="53"/>
      <c r="W26" s="51">
        <f t="shared" si="0"/>
        <v>22</v>
      </c>
      <c r="X26" s="72">
        <v>15768.1</v>
      </c>
      <c r="Y26" s="69">
        <f t="shared" si="1"/>
        <v>346898.2</v>
      </c>
      <c r="Z26" s="69">
        <v>346898.2</v>
      </c>
    </row>
    <row r="27" spans="1:26" customFormat="1" ht="47.25" x14ac:dyDescent="0.25">
      <c r="A27" s="5">
        <v>24</v>
      </c>
      <c r="B27" s="5">
        <v>24</v>
      </c>
      <c r="C27" s="29" t="s">
        <v>54</v>
      </c>
      <c r="D27" s="93" t="s">
        <v>78</v>
      </c>
      <c r="E27" s="94" t="s">
        <v>79</v>
      </c>
      <c r="F27" s="93" t="s">
        <v>75</v>
      </c>
      <c r="G27" s="93" t="s">
        <v>80</v>
      </c>
      <c r="H27" s="95">
        <v>12</v>
      </c>
      <c r="I27" s="43">
        <v>8</v>
      </c>
      <c r="J27" s="94"/>
      <c r="K27" s="94"/>
      <c r="L27" s="43"/>
      <c r="M27" s="44"/>
      <c r="N27" s="44"/>
      <c r="O27" s="45">
        <v>4</v>
      </c>
      <c r="P27" s="44">
        <v>20</v>
      </c>
      <c r="Q27" s="43"/>
      <c r="R27" s="61">
        <v>10</v>
      </c>
      <c r="S27" s="46"/>
      <c r="T27" s="93">
        <v>10</v>
      </c>
      <c r="U27" s="43">
        <v>15</v>
      </c>
      <c r="V27" s="44">
        <v>6</v>
      </c>
      <c r="W27" s="95">
        <f t="shared" si="0"/>
        <v>85</v>
      </c>
      <c r="X27" s="10">
        <v>735</v>
      </c>
      <c r="Y27" s="28">
        <f t="shared" si="1"/>
        <v>62475</v>
      </c>
      <c r="Z27" s="70">
        <v>62475</v>
      </c>
    </row>
    <row r="28" spans="1:26" customFormat="1" ht="94.5" x14ac:dyDescent="0.25">
      <c r="A28" s="48">
        <v>25</v>
      </c>
      <c r="B28" s="48">
        <v>25</v>
      </c>
      <c r="C28" s="54" t="s">
        <v>5</v>
      </c>
      <c r="D28" s="84" t="s">
        <v>81</v>
      </c>
      <c r="E28" s="84" t="s">
        <v>82</v>
      </c>
      <c r="F28" s="84" t="s">
        <v>75</v>
      </c>
      <c r="G28" s="84" t="s">
        <v>83</v>
      </c>
      <c r="H28" s="50">
        <v>2</v>
      </c>
      <c r="I28" s="14">
        <v>3</v>
      </c>
      <c r="J28" s="50">
        <v>2</v>
      </c>
      <c r="K28" s="50">
        <v>10</v>
      </c>
      <c r="L28" s="14"/>
      <c r="M28" s="16">
        <v>2</v>
      </c>
      <c r="N28" s="16">
        <v>1</v>
      </c>
      <c r="O28" s="17">
        <v>1</v>
      </c>
      <c r="P28" s="16">
        <v>2</v>
      </c>
      <c r="Q28" s="14"/>
      <c r="R28" s="16">
        <v>0</v>
      </c>
      <c r="S28" s="41"/>
      <c r="T28" s="50">
        <v>2</v>
      </c>
      <c r="U28" s="14">
        <v>6</v>
      </c>
      <c r="V28" s="16">
        <v>1</v>
      </c>
      <c r="W28" s="51">
        <f t="shared" si="0"/>
        <v>32</v>
      </c>
      <c r="X28" s="72">
        <v>958.5</v>
      </c>
      <c r="Y28" s="69">
        <f t="shared" si="1"/>
        <v>30672</v>
      </c>
      <c r="Z28" s="69">
        <v>30672</v>
      </c>
    </row>
    <row r="29" spans="1:26" customFormat="1" ht="94.5" x14ac:dyDescent="0.25">
      <c r="A29" s="5">
        <v>26</v>
      </c>
      <c r="B29" s="5">
        <v>26</v>
      </c>
      <c r="C29" s="47" t="s">
        <v>58</v>
      </c>
      <c r="D29" s="86" t="s">
        <v>81</v>
      </c>
      <c r="E29" s="97">
        <v>76368005</v>
      </c>
      <c r="F29" s="95" t="s">
        <v>75</v>
      </c>
      <c r="G29" s="95" t="s">
        <v>83</v>
      </c>
      <c r="H29" s="95"/>
      <c r="I29" s="95"/>
      <c r="J29" s="95"/>
      <c r="K29" s="95"/>
      <c r="L29" s="95"/>
      <c r="M29" s="95"/>
      <c r="N29" s="95">
        <v>1</v>
      </c>
      <c r="O29" s="95"/>
      <c r="P29" s="95"/>
      <c r="Q29" s="95"/>
      <c r="R29" s="95"/>
      <c r="S29" s="95"/>
      <c r="T29" s="95"/>
      <c r="U29" s="95"/>
      <c r="V29" s="95"/>
      <c r="W29" s="95">
        <v>1</v>
      </c>
      <c r="X29" s="73">
        <v>1290.79</v>
      </c>
      <c r="Y29" s="28">
        <f t="shared" si="1"/>
        <v>1290.79</v>
      </c>
      <c r="Z29" s="70">
        <v>1290.79</v>
      </c>
    </row>
    <row r="30" spans="1:26" customFormat="1" ht="50.25" customHeight="1" x14ac:dyDescent="0.25">
      <c r="A30" s="48">
        <v>27</v>
      </c>
      <c r="B30" s="48">
        <v>27</v>
      </c>
      <c r="C30" s="49" t="s">
        <v>6</v>
      </c>
      <c r="D30" s="85" t="s">
        <v>78</v>
      </c>
      <c r="E30" s="84">
        <v>26336035</v>
      </c>
      <c r="F30" s="90" t="s">
        <v>75</v>
      </c>
      <c r="G30" s="84" t="s">
        <v>89</v>
      </c>
      <c r="H30" s="51">
        <v>10</v>
      </c>
      <c r="I30" s="53"/>
      <c r="J30" s="53"/>
      <c r="K30" s="53">
        <v>50</v>
      </c>
      <c r="L30" s="53">
        <v>5</v>
      </c>
      <c r="M30" s="53">
        <v>10</v>
      </c>
      <c r="N30" s="53"/>
      <c r="O30" s="51">
        <v>10</v>
      </c>
      <c r="P30" s="53">
        <v>30</v>
      </c>
      <c r="Q30" s="53">
        <v>5</v>
      </c>
      <c r="R30" s="53">
        <v>5</v>
      </c>
      <c r="S30" s="53"/>
      <c r="T30" s="53">
        <v>10</v>
      </c>
      <c r="U30" s="53">
        <v>25</v>
      </c>
      <c r="V30" s="53">
        <v>15</v>
      </c>
      <c r="W30" s="51">
        <f t="shared" si="0"/>
        <v>175</v>
      </c>
      <c r="X30" s="72">
        <v>56.16</v>
      </c>
      <c r="Y30" s="76">
        <f>W30*X30</f>
        <v>9828</v>
      </c>
      <c r="Z30" s="77">
        <v>9828</v>
      </c>
    </row>
    <row r="31" spans="1:26" customFormat="1" ht="15.75" x14ac:dyDescent="0.25">
      <c r="A31" s="131" t="s">
        <v>60</v>
      </c>
      <c r="B31" s="5">
        <v>28</v>
      </c>
      <c r="C31" s="6" t="s">
        <v>7</v>
      </c>
      <c r="D31" s="92" t="s">
        <v>85</v>
      </c>
      <c r="E31" s="94">
        <v>501550013</v>
      </c>
      <c r="F31" s="93" t="s">
        <v>84</v>
      </c>
      <c r="G31" s="93" t="s">
        <v>86</v>
      </c>
      <c r="H31" s="95">
        <v>2</v>
      </c>
      <c r="I31" s="43">
        <v>3</v>
      </c>
      <c r="J31" s="94"/>
      <c r="K31" s="94"/>
      <c r="L31" s="43"/>
      <c r="M31" s="44">
        <v>2</v>
      </c>
      <c r="N31" s="44">
        <v>2</v>
      </c>
      <c r="O31" s="45">
        <v>1</v>
      </c>
      <c r="P31" s="44"/>
      <c r="Q31" s="43"/>
      <c r="R31" s="44">
        <v>0</v>
      </c>
      <c r="S31" s="46">
        <v>2</v>
      </c>
      <c r="T31" s="93"/>
      <c r="U31" s="43">
        <v>6</v>
      </c>
      <c r="V31" s="44">
        <v>1</v>
      </c>
      <c r="W31" s="95">
        <f t="shared" si="0"/>
        <v>19</v>
      </c>
      <c r="X31" s="10">
        <v>275</v>
      </c>
      <c r="Y31" s="28">
        <f t="shared" si="1"/>
        <v>5225</v>
      </c>
      <c r="Z31" s="139">
        <f>SUM(Y31:Y41)</f>
        <v>1429874.77</v>
      </c>
    </row>
    <row r="32" spans="1:26" customFormat="1" ht="47.25" x14ac:dyDescent="0.25">
      <c r="A32" s="132"/>
      <c r="B32" s="5">
        <v>29</v>
      </c>
      <c r="C32" s="6" t="s">
        <v>8</v>
      </c>
      <c r="D32" s="96" t="s">
        <v>85</v>
      </c>
      <c r="E32" s="94">
        <v>501550006</v>
      </c>
      <c r="F32" s="93" t="s">
        <v>84</v>
      </c>
      <c r="G32" s="93" t="s">
        <v>86</v>
      </c>
      <c r="H32" s="95">
        <v>26</v>
      </c>
      <c r="I32" s="43">
        <v>8</v>
      </c>
      <c r="J32" s="94"/>
      <c r="K32" s="94"/>
      <c r="L32" s="43">
        <v>4</v>
      </c>
      <c r="M32" s="44">
        <v>16</v>
      </c>
      <c r="N32" s="9">
        <v>40</v>
      </c>
      <c r="O32" s="45">
        <v>25</v>
      </c>
      <c r="P32" s="44"/>
      <c r="Q32" s="43"/>
      <c r="R32" s="44">
        <v>16</v>
      </c>
      <c r="S32" s="46">
        <v>8</v>
      </c>
      <c r="T32" s="93"/>
      <c r="U32" s="43">
        <v>35</v>
      </c>
      <c r="V32" s="44">
        <v>6</v>
      </c>
      <c r="W32" s="95">
        <f t="shared" si="0"/>
        <v>184</v>
      </c>
      <c r="X32" s="10">
        <v>1190</v>
      </c>
      <c r="Y32" s="28">
        <f t="shared" si="1"/>
        <v>218960</v>
      </c>
      <c r="Z32" s="140"/>
    </row>
    <row r="33" spans="1:26" customFormat="1" ht="47.25" x14ac:dyDescent="0.25">
      <c r="A33" s="132"/>
      <c r="B33" s="5">
        <v>30</v>
      </c>
      <c r="C33" s="6" t="s">
        <v>9</v>
      </c>
      <c r="D33" s="96" t="s">
        <v>85</v>
      </c>
      <c r="E33" s="94">
        <v>501550006</v>
      </c>
      <c r="F33" s="93" t="s">
        <v>84</v>
      </c>
      <c r="G33" s="93" t="s">
        <v>86</v>
      </c>
      <c r="H33" s="95">
        <v>11</v>
      </c>
      <c r="I33" s="43">
        <v>8</v>
      </c>
      <c r="J33" s="94"/>
      <c r="K33" s="94"/>
      <c r="L33" s="43"/>
      <c r="M33" s="44"/>
      <c r="N33" s="44"/>
      <c r="O33" s="45">
        <v>10</v>
      </c>
      <c r="P33" s="44"/>
      <c r="Q33" s="43"/>
      <c r="R33" s="44">
        <v>28</v>
      </c>
      <c r="S33" s="46">
        <v>10</v>
      </c>
      <c r="T33" s="93"/>
      <c r="U33" s="43">
        <v>20</v>
      </c>
      <c r="V33" s="44">
        <v>2</v>
      </c>
      <c r="W33" s="95">
        <f t="shared" si="0"/>
        <v>89</v>
      </c>
      <c r="X33" s="10">
        <v>1880</v>
      </c>
      <c r="Y33" s="28">
        <f t="shared" si="1"/>
        <v>167320</v>
      </c>
      <c r="Z33" s="140"/>
    </row>
    <row r="34" spans="1:26" customFormat="1" ht="47.25" x14ac:dyDescent="0.25">
      <c r="A34" s="132"/>
      <c r="B34" s="5">
        <v>31</v>
      </c>
      <c r="C34" s="6" t="s">
        <v>10</v>
      </c>
      <c r="D34" s="96" t="s">
        <v>85</v>
      </c>
      <c r="E34" s="94">
        <v>501550006</v>
      </c>
      <c r="F34" s="93" t="s">
        <v>84</v>
      </c>
      <c r="G34" s="93" t="s">
        <v>86</v>
      </c>
      <c r="H34" s="95">
        <v>15</v>
      </c>
      <c r="I34" s="43">
        <v>8</v>
      </c>
      <c r="J34" s="94"/>
      <c r="K34" s="94"/>
      <c r="L34" s="43"/>
      <c r="M34" s="44">
        <v>7</v>
      </c>
      <c r="N34" s="44"/>
      <c r="O34" s="45">
        <v>20</v>
      </c>
      <c r="P34" s="44"/>
      <c r="Q34" s="43"/>
      <c r="R34" s="44">
        <v>0</v>
      </c>
      <c r="S34" s="46">
        <v>3</v>
      </c>
      <c r="T34" s="93"/>
      <c r="U34" s="43">
        <v>30</v>
      </c>
      <c r="V34" s="44">
        <v>1</v>
      </c>
      <c r="W34" s="95">
        <f t="shared" si="0"/>
        <v>84</v>
      </c>
      <c r="X34" s="10">
        <v>2311.2199999999998</v>
      </c>
      <c r="Y34" s="28">
        <f t="shared" si="1"/>
        <v>194142.47999999998</v>
      </c>
      <c r="Z34" s="140"/>
    </row>
    <row r="35" spans="1:26" customFormat="1" ht="15.75" x14ac:dyDescent="0.25">
      <c r="A35" s="132"/>
      <c r="B35" s="5">
        <v>32</v>
      </c>
      <c r="C35" s="6" t="s">
        <v>11</v>
      </c>
      <c r="D35" s="96" t="s">
        <v>85</v>
      </c>
      <c r="E35" s="94">
        <v>501550009</v>
      </c>
      <c r="F35" s="93" t="s">
        <v>87</v>
      </c>
      <c r="G35" s="93" t="s">
        <v>86</v>
      </c>
      <c r="H35" s="95">
        <v>390</v>
      </c>
      <c r="I35" s="43">
        <v>100</v>
      </c>
      <c r="J35" s="94"/>
      <c r="K35" s="94"/>
      <c r="L35" s="43">
        <v>70</v>
      </c>
      <c r="M35" s="44">
        <v>80</v>
      </c>
      <c r="N35" s="44">
        <v>34</v>
      </c>
      <c r="O35" s="45">
        <v>30</v>
      </c>
      <c r="P35" s="44"/>
      <c r="Q35" s="43"/>
      <c r="R35" s="44">
        <v>200</v>
      </c>
      <c r="S35" s="46">
        <v>10</v>
      </c>
      <c r="T35" s="93"/>
      <c r="U35" s="43">
        <v>45</v>
      </c>
      <c r="V35" s="44">
        <v>20</v>
      </c>
      <c r="W35" s="95">
        <f t="shared" si="0"/>
        <v>979</v>
      </c>
      <c r="X35" s="10">
        <v>180.54</v>
      </c>
      <c r="Y35" s="28">
        <f t="shared" si="1"/>
        <v>176748.66</v>
      </c>
      <c r="Z35" s="140"/>
    </row>
    <row r="36" spans="1:26" customFormat="1" ht="15.75" x14ac:dyDescent="0.25">
      <c r="A36" s="132"/>
      <c r="B36" s="5">
        <v>33</v>
      </c>
      <c r="C36" s="6" t="s">
        <v>12</v>
      </c>
      <c r="D36" s="96" t="s">
        <v>85</v>
      </c>
      <c r="E36" s="94">
        <v>501550009</v>
      </c>
      <c r="F36" s="93" t="s">
        <v>87</v>
      </c>
      <c r="G36" s="93" t="s">
        <v>86</v>
      </c>
      <c r="H36" s="95">
        <v>165</v>
      </c>
      <c r="I36" s="43">
        <v>100</v>
      </c>
      <c r="J36" s="94"/>
      <c r="K36" s="94"/>
      <c r="L36" s="43"/>
      <c r="M36" s="44"/>
      <c r="N36" s="44"/>
      <c r="O36" s="45">
        <v>30</v>
      </c>
      <c r="P36" s="44"/>
      <c r="Q36" s="43"/>
      <c r="R36" s="44">
        <v>400</v>
      </c>
      <c r="S36" s="46">
        <v>10</v>
      </c>
      <c r="T36" s="93"/>
      <c r="U36" s="43">
        <v>35</v>
      </c>
      <c r="V36" s="44">
        <v>10</v>
      </c>
      <c r="W36" s="95">
        <f t="shared" si="0"/>
        <v>750</v>
      </c>
      <c r="X36" s="10">
        <v>190.27</v>
      </c>
      <c r="Y36" s="28">
        <f t="shared" si="1"/>
        <v>142702.5</v>
      </c>
      <c r="Z36" s="140"/>
    </row>
    <row r="37" spans="1:26" customFormat="1" ht="58.5" customHeight="1" x14ac:dyDescent="0.25">
      <c r="A37" s="132"/>
      <c r="B37" s="5">
        <v>34</v>
      </c>
      <c r="C37" s="6" t="s">
        <v>13</v>
      </c>
      <c r="D37" s="96" t="s">
        <v>85</v>
      </c>
      <c r="E37" s="94">
        <v>501550009</v>
      </c>
      <c r="F37" s="93" t="s">
        <v>87</v>
      </c>
      <c r="G37" s="93" t="s">
        <v>86</v>
      </c>
      <c r="H37" s="95">
        <v>90</v>
      </c>
      <c r="I37" s="43">
        <v>300</v>
      </c>
      <c r="J37" s="94"/>
      <c r="K37" s="94"/>
      <c r="L37" s="43"/>
      <c r="M37" s="44">
        <v>80</v>
      </c>
      <c r="N37" s="44"/>
      <c r="O37" s="45">
        <v>50</v>
      </c>
      <c r="P37" s="44"/>
      <c r="Q37" s="43"/>
      <c r="R37" s="44">
        <v>0</v>
      </c>
      <c r="S37" s="46">
        <v>10</v>
      </c>
      <c r="T37" s="93"/>
      <c r="U37" s="43">
        <v>30</v>
      </c>
      <c r="V37" s="44"/>
      <c r="W37" s="95">
        <f t="shared" si="0"/>
        <v>560</v>
      </c>
      <c r="X37" s="10">
        <v>200</v>
      </c>
      <c r="Y37" s="28">
        <f t="shared" si="1"/>
        <v>112000</v>
      </c>
      <c r="Z37" s="140"/>
    </row>
    <row r="38" spans="1:26" customFormat="1" ht="15.75" x14ac:dyDescent="0.25">
      <c r="A38" s="132"/>
      <c r="B38" s="5">
        <v>35</v>
      </c>
      <c r="C38" s="6" t="s">
        <v>14</v>
      </c>
      <c r="D38" s="96" t="s">
        <v>85</v>
      </c>
      <c r="E38" s="94">
        <v>501550012</v>
      </c>
      <c r="F38" s="93" t="s">
        <v>84</v>
      </c>
      <c r="G38" s="93" t="s">
        <v>86</v>
      </c>
      <c r="H38" s="95">
        <v>30</v>
      </c>
      <c r="I38" s="43">
        <v>15</v>
      </c>
      <c r="J38" s="94"/>
      <c r="K38" s="94"/>
      <c r="L38" s="43">
        <v>4</v>
      </c>
      <c r="M38" s="44">
        <v>30</v>
      </c>
      <c r="N38" s="44">
        <v>12</v>
      </c>
      <c r="O38" s="45">
        <v>45</v>
      </c>
      <c r="P38" s="44"/>
      <c r="Q38" s="43"/>
      <c r="R38" s="44">
        <v>30</v>
      </c>
      <c r="S38" s="46">
        <v>6</v>
      </c>
      <c r="T38" s="93"/>
      <c r="U38" s="43">
        <v>70</v>
      </c>
      <c r="V38" s="44">
        <v>18</v>
      </c>
      <c r="W38" s="95">
        <f t="shared" si="0"/>
        <v>260</v>
      </c>
      <c r="X38" s="73">
        <v>426.66</v>
      </c>
      <c r="Y38" s="28">
        <f t="shared" si="1"/>
        <v>110931.6</v>
      </c>
      <c r="Z38" s="140"/>
    </row>
    <row r="39" spans="1:26" customFormat="1" ht="31.5" x14ac:dyDescent="0.25">
      <c r="A39" s="132"/>
      <c r="B39" s="5">
        <v>36</v>
      </c>
      <c r="C39" s="6" t="s">
        <v>15</v>
      </c>
      <c r="D39" s="96" t="s">
        <v>85</v>
      </c>
      <c r="E39" s="94">
        <v>501550013</v>
      </c>
      <c r="F39" s="93" t="s">
        <v>84</v>
      </c>
      <c r="G39" s="93" t="s">
        <v>86</v>
      </c>
      <c r="H39" s="95">
        <v>15</v>
      </c>
      <c r="I39" s="43">
        <v>5</v>
      </c>
      <c r="J39" s="94"/>
      <c r="K39" s="94"/>
      <c r="L39" s="93"/>
      <c r="M39" s="44"/>
      <c r="N39" s="93"/>
      <c r="O39" s="45">
        <v>4</v>
      </c>
      <c r="P39" s="44"/>
      <c r="Q39" s="43"/>
      <c r="R39" s="44">
        <v>10</v>
      </c>
      <c r="S39" s="46">
        <v>5</v>
      </c>
      <c r="T39" s="93"/>
      <c r="U39" s="43">
        <v>30</v>
      </c>
      <c r="V39" s="44">
        <v>6</v>
      </c>
      <c r="W39" s="95">
        <f t="shared" si="0"/>
        <v>75</v>
      </c>
      <c r="X39" s="10">
        <v>284.37</v>
      </c>
      <c r="Y39" s="28">
        <f t="shared" si="1"/>
        <v>21327.75</v>
      </c>
      <c r="Z39" s="140"/>
    </row>
    <row r="40" spans="1:26" customFormat="1" ht="63" x14ac:dyDescent="0.25">
      <c r="A40" s="132"/>
      <c r="B40" s="5">
        <v>37</v>
      </c>
      <c r="C40" s="47" t="s">
        <v>57</v>
      </c>
      <c r="D40" s="86" t="s">
        <v>85</v>
      </c>
      <c r="E40" s="95" t="s">
        <v>88</v>
      </c>
      <c r="F40" s="95" t="s">
        <v>84</v>
      </c>
      <c r="G40" s="95" t="s">
        <v>86</v>
      </c>
      <c r="H40" s="95">
        <v>0</v>
      </c>
      <c r="I40" s="95">
        <v>8</v>
      </c>
      <c r="J40" s="95"/>
      <c r="K40" s="95"/>
      <c r="L40" s="95">
        <v>7</v>
      </c>
      <c r="M40" s="95"/>
      <c r="N40" s="95"/>
      <c r="O40" s="95">
        <v>2</v>
      </c>
      <c r="P40" s="95"/>
      <c r="Q40" s="95"/>
      <c r="R40" s="95">
        <v>0</v>
      </c>
      <c r="S40" s="95"/>
      <c r="T40" s="95"/>
      <c r="U40" s="95">
        <v>20</v>
      </c>
      <c r="V40" s="95">
        <v>6</v>
      </c>
      <c r="W40" s="95">
        <f>SUM(H40:V40)</f>
        <v>43</v>
      </c>
      <c r="X40" s="10">
        <v>2582.62</v>
      </c>
      <c r="Y40" s="28">
        <f t="shared" si="1"/>
        <v>111052.65999999999</v>
      </c>
      <c r="Z40" s="140"/>
    </row>
    <row r="41" spans="1:26" customFormat="1" ht="66.75" customHeight="1" x14ac:dyDescent="0.25">
      <c r="A41" s="133"/>
      <c r="B41" s="5">
        <v>38</v>
      </c>
      <c r="C41" s="6" t="s">
        <v>56</v>
      </c>
      <c r="D41" s="96" t="s">
        <v>85</v>
      </c>
      <c r="E41" s="94">
        <v>501550006</v>
      </c>
      <c r="F41" s="93" t="s">
        <v>84</v>
      </c>
      <c r="G41" s="93" t="s">
        <v>86</v>
      </c>
      <c r="H41" s="95">
        <v>0</v>
      </c>
      <c r="I41" s="43">
        <v>8</v>
      </c>
      <c r="J41" s="94"/>
      <c r="K41" s="94"/>
      <c r="L41" s="43"/>
      <c r="M41" s="44"/>
      <c r="N41" s="44"/>
      <c r="O41" s="45">
        <v>2</v>
      </c>
      <c r="P41" s="44"/>
      <c r="Q41" s="43"/>
      <c r="R41" s="44">
        <v>0</v>
      </c>
      <c r="S41" s="46"/>
      <c r="T41" s="93"/>
      <c r="U41" s="43">
        <v>30</v>
      </c>
      <c r="V41" s="44">
        <v>2</v>
      </c>
      <c r="W41" s="95">
        <f>SUM(H41:V41)</f>
        <v>42</v>
      </c>
      <c r="X41" s="73">
        <v>4034.86</v>
      </c>
      <c r="Y41" s="28">
        <f t="shared" si="1"/>
        <v>169464.12</v>
      </c>
      <c r="Z41" s="141"/>
    </row>
    <row r="42" spans="1:26" customFormat="1" ht="40.5" customHeight="1" x14ac:dyDescent="0.25">
      <c r="A42" s="126" t="s">
        <v>61</v>
      </c>
      <c r="B42" s="48">
        <v>39</v>
      </c>
      <c r="C42" s="49" t="s">
        <v>7</v>
      </c>
      <c r="D42" s="89" t="s">
        <v>85</v>
      </c>
      <c r="E42" s="84">
        <v>501550013</v>
      </c>
      <c r="F42" s="90" t="s">
        <v>84</v>
      </c>
      <c r="G42" s="90" t="s">
        <v>86</v>
      </c>
      <c r="H42" s="53"/>
      <c r="I42" s="21"/>
      <c r="J42" s="50"/>
      <c r="K42" s="50">
        <v>10</v>
      </c>
      <c r="L42" s="21"/>
      <c r="M42" s="22"/>
      <c r="N42" s="22"/>
      <c r="O42" s="23"/>
      <c r="P42" s="22"/>
      <c r="Q42" s="21"/>
      <c r="R42" s="22"/>
      <c r="S42" s="42"/>
      <c r="T42" s="53"/>
      <c r="U42" s="21"/>
      <c r="V42" s="22"/>
      <c r="W42" s="51">
        <f t="shared" ref="W42:W50" si="2">SUM(H42:V42)</f>
        <v>10</v>
      </c>
      <c r="X42" s="19">
        <v>275</v>
      </c>
      <c r="Y42" s="20">
        <f t="shared" si="1"/>
        <v>2750</v>
      </c>
      <c r="Z42" s="142">
        <f>SUM(Y42:Y51)</f>
        <v>304345.74999999994</v>
      </c>
    </row>
    <row r="43" spans="1:26" customFormat="1" ht="47.25" x14ac:dyDescent="0.25">
      <c r="A43" s="127"/>
      <c r="B43" s="48">
        <v>40</v>
      </c>
      <c r="C43" s="49" t="s">
        <v>8</v>
      </c>
      <c r="D43" s="83" t="s">
        <v>85</v>
      </c>
      <c r="E43" s="84">
        <v>501550006</v>
      </c>
      <c r="F43" s="90" t="s">
        <v>84</v>
      </c>
      <c r="G43" s="90" t="s">
        <v>86</v>
      </c>
      <c r="H43" s="53"/>
      <c r="I43" s="21"/>
      <c r="J43" s="50"/>
      <c r="K43" s="50">
        <v>60</v>
      </c>
      <c r="L43" s="21"/>
      <c r="M43" s="22"/>
      <c r="N43" s="16"/>
      <c r="O43" s="23"/>
      <c r="P43" s="22"/>
      <c r="Q43" s="21">
        <v>10</v>
      </c>
      <c r="R43" s="22"/>
      <c r="S43" s="42"/>
      <c r="T43" s="53"/>
      <c r="U43" s="21"/>
      <c r="V43" s="22"/>
      <c r="W43" s="51">
        <f t="shared" si="2"/>
        <v>70</v>
      </c>
      <c r="X43" s="19">
        <v>1190</v>
      </c>
      <c r="Y43" s="20">
        <f t="shared" si="1"/>
        <v>83300</v>
      </c>
      <c r="Z43" s="143"/>
    </row>
    <row r="44" spans="1:26" customFormat="1" ht="47.25" x14ac:dyDescent="0.25">
      <c r="A44" s="127"/>
      <c r="B44" s="48">
        <v>41</v>
      </c>
      <c r="C44" s="49" t="s">
        <v>9</v>
      </c>
      <c r="D44" s="83" t="s">
        <v>85</v>
      </c>
      <c r="E44" s="84">
        <v>501550006</v>
      </c>
      <c r="F44" s="90" t="s">
        <v>84</v>
      </c>
      <c r="G44" s="90" t="s">
        <v>86</v>
      </c>
      <c r="H44" s="53"/>
      <c r="I44" s="21"/>
      <c r="J44" s="50"/>
      <c r="K44" s="50">
        <v>40</v>
      </c>
      <c r="L44" s="21"/>
      <c r="M44" s="22"/>
      <c r="N44" s="22"/>
      <c r="O44" s="23"/>
      <c r="P44" s="22"/>
      <c r="Q44" s="21"/>
      <c r="R44" s="22"/>
      <c r="S44" s="42"/>
      <c r="T44" s="53"/>
      <c r="U44" s="21"/>
      <c r="V44" s="22"/>
      <c r="W44" s="51">
        <f t="shared" si="2"/>
        <v>40</v>
      </c>
      <c r="X44" s="19">
        <v>1880</v>
      </c>
      <c r="Y44" s="20">
        <f t="shared" si="1"/>
        <v>75200</v>
      </c>
      <c r="Z44" s="143"/>
    </row>
    <row r="45" spans="1:26" customFormat="1" ht="47.25" x14ac:dyDescent="0.25">
      <c r="A45" s="127"/>
      <c r="B45" s="48">
        <v>42</v>
      </c>
      <c r="C45" s="49" t="s">
        <v>10</v>
      </c>
      <c r="D45" s="83" t="s">
        <v>85</v>
      </c>
      <c r="E45" s="84">
        <v>501550006</v>
      </c>
      <c r="F45" s="90" t="s">
        <v>84</v>
      </c>
      <c r="G45" s="90" t="s">
        <v>86</v>
      </c>
      <c r="H45" s="53"/>
      <c r="I45" s="21"/>
      <c r="J45" s="50"/>
      <c r="K45" s="50">
        <v>10</v>
      </c>
      <c r="L45" s="21"/>
      <c r="M45" s="22"/>
      <c r="N45" s="22"/>
      <c r="O45" s="23"/>
      <c r="P45" s="22"/>
      <c r="Q45" s="21">
        <v>1</v>
      </c>
      <c r="R45" s="22"/>
      <c r="S45" s="42"/>
      <c r="T45" s="53"/>
      <c r="U45" s="21"/>
      <c r="V45" s="22"/>
      <c r="W45" s="51">
        <f t="shared" si="2"/>
        <v>11</v>
      </c>
      <c r="X45" s="19">
        <v>2311.2199999999998</v>
      </c>
      <c r="Y45" s="20">
        <f t="shared" si="1"/>
        <v>25423.42</v>
      </c>
      <c r="Z45" s="143"/>
    </row>
    <row r="46" spans="1:26" customFormat="1" ht="15.75" x14ac:dyDescent="0.25">
      <c r="A46" s="127"/>
      <c r="B46" s="48">
        <v>43</v>
      </c>
      <c r="C46" s="49" t="s">
        <v>11</v>
      </c>
      <c r="D46" s="83" t="s">
        <v>85</v>
      </c>
      <c r="E46" s="84">
        <v>501550009</v>
      </c>
      <c r="F46" s="90" t="s">
        <v>87</v>
      </c>
      <c r="G46" s="90" t="s">
        <v>86</v>
      </c>
      <c r="H46" s="53"/>
      <c r="I46" s="21"/>
      <c r="J46" s="50"/>
      <c r="K46" s="50">
        <v>200</v>
      </c>
      <c r="L46" s="21"/>
      <c r="M46" s="22"/>
      <c r="N46" s="22"/>
      <c r="O46" s="23"/>
      <c r="P46" s="22"/>
      <c r="Q46" s="21">
        <v>50</v>
      </c>
      <c r="R46" s="22"/>
      <c r="S46" s="42"/>
      <c r="T46" s="53"/>
      <c r="U46" s="21"/>
      <c r="V46" s="22"/>
      <c r="W46" s="51">
        <f t="shared" si="2"/>
        <v>250</v>
      </c>
      <c r="X46" s="19">
        <v>180.54</v>
      </c>
      <c r="Y46" s="20">
        <f t="shared" si="1"/>
        <v>45135</v>
      </c>
      <c r="Z46" s="143"/>
    </row>
    <row r="47" spans="1:26" customFormat="1" ht="15.75" x14ac:dyDescent="0.25">
      <c r="A47" s="127"/>
      <c r="B47" s="48">
        <v>44</v>
      </c>
      <c r="C47" s="49" t="s">
        <v>12</v>
      </c>
      <c r="D47" s="83" t="s">
        <v>85</v>
      </c>
      <c r="E47" s="84">
        <v>501550009</v>
      </c>
      <c r="F47" s="90" t="s">
        <v>87</v>
      </c>
      <c r="G47" s="90" t="s">
        <v>86</v>
      </c>
      <c r="H47" s="53"/>
      <c r="I47" s="21"/>
      <c r="J47" s="50"/>
      <c r="K47" s="50">
        <v>120</v>
      </c>
      <c r="L47" s="21"/>
      <c r="M47" s="22"/>
      <c r="N47" s="22"/>
      <c r="O47" s="23"/>
      <c r="P47" s="22"/>
      <c r="Q47" s="21">
        <v>19</v>
      </c>
      <c r="R47" s="22"/>
      <c r="S47" s="42"/>
      <c r="T47" s="53"/>
      <c r="U47" s="21"/>
      <c r="V47" s="22"/>
      <c r="W47" s="51">
        <f t="shared" si="2"/>
        <v>139</v>
      </c>
      <c r="X47" s="19">
        <v>190.27</v>
      </c>
      <c r="Y47" s="20">
        <f t="shared" si="1"/>
        <v>26447.530000000002</v>
      </c>
      <c r="Z47" s="143"/>
    </row>
    <row r="48" spans="1:26" customFormat="1" ht="48" customHeight="1" x14ac:dyDescent="0.25">
      <c r="A48" s="127"/>
      <c r="B48" s="48">
        <v>45</v>
      </c>
      <c r="C48" s="49" t="s">
        <v>13</v>
      </c>
      <c r="D48" s="83" t="s">
        <v>85</v>
      </c>
      <c r="E48" s="84">
        <v>501550009</v>
      </c>
      <c r="F48" s="90" t="s">
        <v>87</v>
      </c>
      <c r="G48" s="90" t="s">
        <v>86</v>
      </c>
      <c r="H48" s="53"/>
      <c r="I48" s="21"/>
      <c r="J48" s="50"/>
      <c r="K48" s="50">
        <v>40</v>
      </c>
      <c r="L48" s="21"/>
      <c r="M48" s="22"/>
      <c r="N48" s="22"/>
      <c r="O48" s="23"/>
      <c r="P48" s="22"/>
      <c r="Q48" s="21">
        <v>5</v>
      </c>
      <c r="R48" s="22"/>
      <c r="S48" s="42"/>
      <c r="T48" s="53"/>
      <c r="U48" s="21"/>
      <c r="V48" s="22"/>
      <c r="W48" s="51">
        <f t="shared" si="2"/>
        <v>45</v>
      </c>
      <c r="X48" s="19">
        <v>200</v>
      </c>
      <c r="Y48" s="20">
        <f t="shared" si="1"/>
        <v>9000</v>
      </c>
      <c r="Z48" s="143"/>
    </row>
    <row r="49" spans="1:26" customFormat="1" ht="15.75" x14ac:dyDescent="0.25">
      <c r="A49" s="127"/>
      <c r="B49" s="48">
        <v>46</v>
      </c>
      <c r="C49" s="49" t="s">
        <v>14</v>
      </c>
      <c r="D49" s="83" t="s">
        <v>85</v>
      </c>
      <c r="E49" s="84">
        <v>501550012</v>
      </c>
      <c r="F49" s="90" t="s">
        <v>84</v>
      </c>
      <c r="G49" s="90" t="s">
        <v>86</v>
      </c>
      <c r="H49" s="53"/>
      <c r="I49" s="21"/>
      <c r="J49" s="50"/>
      <c r="K49" s="50">
        <v>40</v>
      </c>
      <c r="L49" s="21"/>
      <c r="M49" s="22"/>
      <c r="N49" s="22"/>
      <c r="O49" s="23"/>
      <c r="P49" s="22"/>
      <c r="Q49" s="21">
        <v>10</v>
      </c>
      <c r="R49" s="22"/>
      <c r="S49" s="42"/>
      <c r="T49" s="53"/>
      <c r="U49" s="21"/>
      <c r="V49" s="22"/>
      <c r="W49" s="51">
        <f t="shared" si="2"/>
        <v>50</v>
      </c>
      <c r="X49" s="72">
        <v>426.66</v>
      </c>
      <c r="Y49" s="20">
        <f t="shared" si="1"/>
        <v>21333</v>
      </c>
      <c r="Z49" s="143"/>
    </row>
    <row r="50" spans="1:26" customFormat="1" ht="31.5" x14ac:dyDescent="0.25">
      <c r="A50" s="127"/>
      <c r="B50" s="48">
        <v>47</v>
      </c>
      <c r="C50" s="49" t="s">
        <v>15</v>
      </c>
      <c r="D50" s="83" t="s">
        <v>85</v>
      </c>
      <c r="E50" s="84">
        <v>501550013</v>
      </c>
      <c r="F50" s="90" t="s">
        <v>84</v>
      </c>
      <c r="G50" s="90" t="s">
        <v>86</v>
      </c>
      <c r="H50" s="53"/>
      <c r="I50" s="21"/>
      <c r="J50" s="50"/>
      <c r="K50" s="50"/>
      <c r="L50" s="53"/>
      <c r="M50" s="22"/>
      <c r="N50" s="53"/>
      <c r="O50" s="23"/>
      <c r="P50" s="22"/>
      <c r="Q50" s="21">
        <v>10</v>
      </c>
      <c r="R50" s="22"/>
      <c r="S50" s="42"/>
      <c r="T50" s="53"/>
      <c r="U50" s="21"/>
      <c r="V50" s="22"/>
      <c r="W50" s="51">
        <f t="shared" si="2"/>
        <v>10</v>
      </c>
      <c r="X50" s="19">
        <v>284.37</v>
      </c>
      <c r="Y50" s="20">
        <f t="shared" si="1"/>
        <v>2843.7</v>
      </c>
      <c r="Z50" s="143"/>
    </row>
    <row r="51" spans="1:26" customFormat="1" ht="63" x14ac:dyDescent="0.25">
      <c r="A51" s="127"/>
      <c r="B51" s="48">
        <v>48</v>
      </c>
      <c r="C51" s="57" t="s">
        <v>57</v>
      </c>
      <c r="D51" s="83" t="s">
        <v>85</v>
      </c>
      <c r="E51" s="84">
        <v>501550006</v>
      </c>
      <c r="F51" s="90" t="s">
        <v>84</v>
      </c>
      <c r="G51" s="90" t="s">
        <v>86</v>
      </c>
      <c r="H51" s="58"/>
      <c r="I51" s="58"/>
      <c r="J51" s="58"/>
      <c r="K51" s="58">
        <v>5</v>
      </c>
      <c r="L51" s="58"/>
      <c r="M51" s="58"/>
      <c r="N51" s="58"/>
      <c r="O51" s="58"/>
      <c r="P51" s="58"/>
      <c r="Q51" s="51"/>
      <c r="R51" s="58"/>
      <c r="S51" s="58"/>
      <c r="T51" s="58"/>
      <c r="U51" s="58"/>
      <c r="V51" s="58"/>
      <c r="W51" s="58">
        <f>SUM(H51:V51)</f>
        <v>5</v>
      </c>
      <c r="X51" s="19">
        <v>2582.62</v>
      </c>
      <c r="Y51" s="20">
        <f t="shared" si="1"/>
        <v>12913.099999999999</v>
      </c>
      <c r="Z51" s="144"/>
    </row>
    <row r="52" spans="1:26" customFormat="1" ht="15.75" x14ac:dyDescent="0.25">
      <c r="A52" s="131" t="s">
        <v>62</v>
      </c>
      <c r="B52" s="5">
        <v>49</v>
      </c>
      <c r="C52" s="6" t="s">
        <v>7</v>
      </c>
      <c r="D52" s="92" t="s">
        <v>85</v>
      </c>
      <c r="E52" s="94">
        <v>501550013</v>
      </c>
      <c r="F52" s="93" t="s">
        <v>84</v>
      </c>
      <c r="G52" s="93" t="s">
        <v>86</v>
      </c>
      <c r="H52" s="93"/>
      <c r="I52" s="62"/>
      <c r="J52" s="94">
        <v>2</v>
      </c>
      <c r="K52" s="62"/>
      <c r="L52" s="94"/>
      <c r="M52" s="94"/>
      <c r="N52" s="62"/>
      <c r="O52" s="63"/>
      <c r="P52" s="63"/>
      <c r="Q52" s="43"/>
      <c r="R52" s="63"/>
      <c r="S52" s="62"/>
      <c r="T52" s="63"/>
      <c r="U52" s="63"/>
      <c r="V52" s="93"/>
      <c r="W52" s="94">
        <v>2</v>
      </c>
      <c r="X52" s="64">
        <v>275</v>
      </c>
      <c r="Y52" s="28">
        <f t="shared" si="1"/>
        <v>550</v>
      </c>
      <c r="Z52" s="139">
        <f>SUM(Y52:Y62)</f>
        <v>195052.85</v>
      </c>
    </row>
    <row r="53" spans="1:26" customFormat="1" ht="47.25" x14ac:dyDescent="0.25">
      <c r="A53" s="132"/>
      <c r="B53" s="5">
        <v>50</v>
      </c>
      <c r="C53" s="6" t="s">
        <v>8</v>
      </c>
      <c r="D53" s="96" t="s">
        <v>85</v>
      </c>
      <c r="E53" s="94">
        <v>501550006</v>
      </c>
      <c r="F53" s="93" t="s">
        <v>84</v>
      </c>
      <c r="G53" s="93" t="s">
        <v>86</v>
      </c>
      <c r="H53" s="93"/>
      <c r="I53" s="62"/>
      <c r="J53" s="94">
        <v>65</v>
      </c>
      <c r="K53" s="62"/>
      <c r="L53" s="94"/>
      <c r="M53" s="94"/>
      <c r="N53" s="62"/>
      <c r="O53" s="63"/>
      <c r="P53" s="65"/>
      <c r="Q53" s="66"/>
      <c r="R53" s="63"/>
      <c r="S53" s="67"/>
      <c r="T53" s="63"/>
      <c r="U53" s="63"/>
      <c r="V53" s="93"/>
      <c r="W53" s="94">
        <v>65</v>
      </c>
      <c r="X53" s="64">
        <v>1190</v>
      </c>
      <c r="Y53" s="28">
        <f t="shared" si="1"/>
        <v>77350</v>
      </c>
      <c r="Z53" s="140"/>
    </row>
    <row r="54" spans="1:26" customFormat="1" ht="47.25" x14ac:dyDescent="0.25">
      <c r="A54" s="132"/>
      <c r="B54" s="5">
        <v>51</v>
      </c>
      <c r="C54" s="6" t="s">
        <v>9</v>
      </c>
      <c r="D54" s="96" t="s">
        <v>85</v>
      </c>
      <c r="E54" s="94">
        <v>501550006</v>
      </c>
      <c r="F54" s="93" t="s">
        <v>84</v>
      </c>
      <c r="G54" s="93" t="s">
        <v>86</v>
      </c>
      <c r="H54" s="93"/>
      <c r="I54" s="62"/>
      <c r="J54" s="94">
        <v>5</v>
      </c>
      <c r="K54" s="62"/>
      <c r="L54" s="94"/>
      <c r="M54" s="94"/>
      <c r="N54" s="62"/>
      <c r="O54" s="63"/>
      <c r="P54" s="63"/>
      <c r="Q54" s="66"/>
      <c r="R54" s="63"/>
      <c r="S54" s="62"/>
      <c r="T54" s="63"/>
      <c r="U54" s="63"/>
      <c r="V54" s="93"/>
      <c r="W54" s="94">
        <v>5</v>
      </c>
      <c r="X54" s="64">
        <v>1880</v>
      </c>
      <c r="Y54" s="28">
        <f t="shared" si="1"/>
        <v>9400</v>
      </c>
      <c r="Z54" s="140"/>
    </row>
    <row r="55" spans="1:26" customFormat="1" ht="47.25" x14ac:dyDescent="0.25">
      <c r="A55" s="132"/>
      <c r="B55" s="5">
        <v>52</v>
      </c>
      <c r="C55" s="6" t="s">
        <v>10</v>
      </c>
      <c r="D55" s="96" t="s">
        <v>85</v>
      </c>
      <c r="E55" s="94">
        <v>501550006</v>
      </c>
      <c r="F55" s="93" t="s">
        <v>84</v>
      </c>
      <c r="G55" s="93" t="s">
        <v>86</v>
      </c>
      <c r="H55" s="93"/>
      <c r="I55" s="62"/>
      <c r="J55" s="94">
        <v>15</v>
      </c>
      <c r="K55" s="62"/>
      <c r="L55" s="94"/>
      <c r="M55" s="94"/>
      <c r="N55" s="62"/>
      <c r="O55" s="63"/>
      <c r="P55" s="63"/>
      <c r="Q55" s="66"/>
      <c r="R55" s="63"/>
      <c r="S55" s="62"/>
      <c r="T55" s="63"/>
      <c r="U55" s="63"/>
      <c r="V55" s="93"/>
      <c r="W55" s="94">
        <v>15</v>
      </c>
      <c r="X55" s="64">
        <v>2311.2199999999998</v>
      </c>
      <c r="Y55" s="28">
        <f t="shared" si="1"/>
        <v>34668.299999999996</v>
      </c>
      <c r="Z55" s="140"/>
    </row>
    <row r="56" spans="1:26" customFormat="1" ht="15.75" x14ac:dyDescent="0.25">
      <c r="A56" s="132"/>
      <c r="B56" s="5">
        <v>53</v>
      </c>
      <c r="C56" s="6" t="s">
        <v>11</v>
      </c>
      <c r="D56" s="96" t="s">
        <v>85</v>
      </c>
      <c r="E56" s="94">
        <v>501550009</v>
      </c>
      <c r="F56" s="93" t="s">
        <v>87</v>
      </c>
      <c r="G56" s="93" t="s">
        <v>86</v>
      </c>
      <c r="H56" s="93"/>
      <c r="I56" s="62"/>
      <c r="J56" s="94">
        <v>30</v>
      </c>
      <c r="K56" s="62"/>
      <c r="L56" s="94"/>
      <c r="M56" s="94"/>
      <c r="N56" s="62"/>
      <c r="O56" s="63"/>
      <c r="P56" s="63"/>
      <c r="Q56" s="66"/>
      <c r="R56" s="63"/>
      <c r="S56" s="67"/>
      <c r="T56" s="63"/>
      <c r="U56" s="63"/>
      <c r="V56" s="93"/>
      <c r="W56" s="94">
        <v>30</v>
      </c>
      <c r="X56" s="64">
        <v>180.54</v>
      </c>
      <c r="Y56" s="28">
        <f t="shared" si="1"/>
        <v>5416.2</v>
      </c>
      <c r="Z56" s="140"/>
    </row>
    <row r="57" spans="1:26" customFormat="1" ht="15.75" x14ac:dyDescent="0.25">
      <c r="A57" s="132"/>
      <c r="B57" s="5">
        <v>54</v>
      </c>
      <c r="C57" s="6" t="s">
        <v>12</v>
      </c>
      <c r="D57" s="96" t="s">
        <v>85</v>
      </c>
      <c r="E57" s="94">
        <v>501550009</v>
      </c>
      <c r="F57" s="93" t="s">
        <v>87</v>
      </c>
      <c r="G57" s="93" t="s">
        <v>86</v>
      </c>
      <c r="H57" s="93"/>
      <c r="I57" s="62"/>
      <c r="J57" s="94">
        <v>20</v>
      </c>
      <c r="K57" s="62"/>
      <c r="L57" s="94"/>
      <c r="M57" s="94"/>
      <c r="N57" s="62"/>
      <c r="O57" s="63"/>
      <c r="P57" s="63"/>
      <c r="Q57" s="66"/>
      <c r="R57" s="63"/>
      <c r="S57" s="62"/>
      <c r="T57" s="63"/>
      <c r="U57" s="63"/>
      <c r="V57" s="93"/>
      <c r="W57" s="94">
        <v>20</v>
      </c>
      <c r="X57" s="64">
        <v>190.27</v>
      </c>
      <c r="Y57" s="28">
        <f t="shared" si="1"/>
        <v>3805.4</v>
      </c>
      <c r="Z57" s="140"/>
    </row>
    <row r="58" spans="1:26" customFormat="1" ht="40.5" customHeight="1" x14ac:dyDescent="0.25">
      <c r="A58" s="132"/>
      <c r="B58" s="5">
        <v>55</v>
      </c>
      <c r="C58" s="6" t="s">
        <v>13</v>
      </c>
      <c r="D58" s="96" t="s">
        <v>85</v>
      </c>
      <c r="E58" s="94">
        <v>501550009</v>
      </c>
      <c r="F58" s="93" t="s">
        <v>87</v>
      </c>
      <c r="G58" s="93" t="s">
        <v>86</v>
      </c>
      <c r="H58" s="93"/>
      <c r="I58" s="62"/>
      <c r="J58" s="94">
        <v>20</v>
      </c>
      <c r="K58" s="62"/>
      <c r="L58" s="94"/>
      <c r="M58" s="94"/>
      <c r="N58" s="62"/>
      <c r="O58" s="63"/>
      <c r="P58" s="63"/>
      <c r="Q58" s="66"/>
      <c r="R58" s="63"/>
      <c r="S58" s="62"/>
      <c r="T58" s="63"/>
      <c r="U58" s="63"/>
      <c r="V58" s="93"/>
      <c r="W58" s="94">
        <v>20</v>
      </c>
      <c r="X58" s="64">
        <v>200</v>
      </c>
      <c r="Y58" s="28">
        <f t="shared" si="1"/>
        <v>4000</v>
      </c>
      <c r="Z58" s="140"/>
    </row>
    <row r="59" spans="1:26" customFormat="1" ht="15.75" x14ac:dyDescent="0.25">
      <c r="A59" s="132"/>
      <c r="B59" s="5">
        <v>56</v>
      </c>
      <c r="C59" s="6" t="s">
        <v>14</v>
      </c>
      <c r="D59" s="96" t="s">
        <v>85</v>
      </c>
      <c r="E59" s="94">
        <v>501550012</v>
      </c>
      <c r="F59" s="93" t="s">
        <v>84</v>
      </c>
      <c r="G59" s="93" t="s">
        <v>86</v>
      </c>
      <c r="H59" s="93"/>
      <c r="I59" s="62"/>
      <c r="J59" s="94">
        <v>25</v>
      </c>
      <c r="K59" s="62"/>
      <c r="L59" s="94"/>
      <c r="M59" s="94"/>
      <c r="N59" s="62"/>
      <c r="O59" s="63"/>
      <c r="P59" s="63"/>
      <c r="Q59" s="66"/>
      <c r="R59" s="63"/>
      <c r="S59" s="67"/>
      <c r="T59" s="63"/>
      <c r="U59" s="63"/>
      <c r="V59" s="93"/>
      <c r="W59" s="94">
        <v>25</v>
      </c>
      <c r="X59" s="73">
        <v>426.66</v>
      </c>
      <c r="Y59" s="28">
        <f t="shared" si="1"/>
        <v>10666.5</v>
      </c>
      <c r="Z59" s="140"/>
    </row>
    <row r="60" spans="1:26" customFormat="1" ht="31.5" x14ac:dyDescent="0.25">
      <c r="A60" s="132"/>
      <c r="B60" s="5">
        <v>57</v>
      </c>
      <c r="C60" s="6" t="s">
        <v>15</v>
      </c>
      <c r="D60" s="96" t="s">
        <v>85</v>
      </c>
      <c r="E60" s="94">
        <v>501550013</v>
      </c>
      <c r="F60" s="93" t="s">
        <v>84</v>
      </c>
      <c r="G60" s="93" t="s">
        <v>86</v>
      </c>
      <c r="H60" s="93"/>
      <c r="I60" s="62"/>
      <c r="J60" s="94">
        <v>5</v>
      </c>
      <c r="K60" s="62"/>
      <c r="L60" s="94"/>
      <c r="M60" s="94"/>
      <c r="N60" s="93"/>
      <c r="O60" s="63"/>
      <c r="P60" s="93"/>
      <c r="Q60" s="66"/>
      <c r="R60" s="63"/>
      <c r="S60" s="67"/>
      <c r="T60" s="63"/>
      <c r="U60" s="63"/>
      <c r="V60" s="93"/>
      <c r="W60" s="94">
        <v>5</v>
      </c>
      <c r="X60" s="64">
        <v>284.37</v>
      </c>
      <c r="Y60" s="28">
        <f t="shared" si="1"/>
        <v>1421.85</v>
      </c>
      <c r="Z60" s="140"/>
    </row>
    <row r="61" spans="1:26" customFormat="1" ht="63" x14ac:dyDescent="0.25">
      <c r="A61" s="132"/>
      <c r="B61" s="5">
        <v>58</v>
      </c>
      <c r="C61" s="47" t="s">
        <v>59</v>
      </c>
      <c r="D61" s="86" t="s">
        <v>85</v>
      </c>
      <c r="E61" s="95" t="s">
        <v>88</v>
      </c>
      <c r="F61" s="95" t="s">
        <v>84</v>
      </c>
      <c r="G61" s="95" t="s">
        <v>86</v>
      </c>
      <c r="H61" s="95"/>
      <c r="I61" s="95"/>
      <c r="J61" s="95">
        <v>6</v>
      </c>
      <c r="K61" s="95"/>
      <c r="L61" s="95"/>
      <c r="M61" s="95"/>
      <c r="N61" s="95"/>
      <c r="O61" s="95"/>
      <c r="P61" s="95"/>
      <c r="Q61" s="95"/>
      <c r="R61" s="95"/>
      <c r="S61" s="95"/>
      <c r="T61" s="95"/>
      <c r="U61" s="95"/>
      <c r="V61" s="95"/>
      <c r="W61" s="95">
        <v>6</v>
      </c>
      <c r="X61" s="64">
        <v>2582.62</v>
      </c>
      <c r="Y61" s="28">
        <f t="shared" si="1"/>
        <v>15495.72</v>
      </c>
      <c r="Z61" s="140"/>
    </row>
    <row r="62" spans="1:26" customFormat="1" ht="63" x14ac:dyDescent="0.25">
      <c r="A62" s="133"/>
      <c r="B62" s="5">
        <v>59</v>
      </c>
      <c r="C62" s="6" t="s">
        <v>56</v>
      </c>
      <c r="D62" s="96" t="s">
        <v>85</v>
      </c>
      <c r="E62" s="94">
        <v>501550006</v>
      </c>
      <c r="F62" s="93" t="s">
        <v>84</v>
      </c>
      <c r="G62" s="93" t="s">
        <v>86</v>
      </c>
      <c r="H62" s="93"/>
      <c r="I62" s="62"/>
      <c r="J62" s="94">
        <v>8</v>
      </c>
      <c r="K62" s="62"/>
      <c r="L62" s="94"/>
      <c r="M62" s="94"/>
      <c r="N62" s="62"/>
      <c r="O62" s="63"/>
      <c r="P62" s="63"/>
      <c r="Q62" s="66"/>
      <c r="R62" s="63"/>
      <c r="S62" s="62"/>
      <c r="T62" s="63"/>
      <c r="U62" s="63"/>
      <c r="V62" s="93"/>
      <c r="W62" s="94">
        <v>8</v>
      </c>
      <c r="X62" s="73">
        <v>4034.86</v>
      </c>
      <c r="Y62" s="28">
        <f t="shared" si="1"/>
        <v>32278.880000000001</v>
      </c>
      <c r="Z62" s="141"/>
    </row>
    <row r="63" spans="1:26" customFormat="1" ht="15.75" x14ac:dyDescent="0.25">
      <c r="A63" s="126" t="s">
        <v>63</v>
      </c>
      <c r="B63" s="48">
        <v>60</v>
      </c>
      <c r="C63" s="49" t="s">
        <v>7</v>
      </c>
      <c r="D63" s="89" t="s">
        <v>85</v>
      </c>
      <c r="E63" s="84">
        <v>501550013</v>
      </c>
      <c r="F63" s="90" t="s">
        <v>84</v>
      </c>
      <c r="G63" s="90" t="s">
        <v>86</v>
      </c>
      <c r="H63" s="51"/>
      <c r="I63" s="21"/>
      <c r="J63" s="50"/>
      <c r="K63" s="50"/>
      <c r="L63" s="21"/>
      <c r="M63" s="22"/>
      <c r="N63" s="22"/>
      <c r="O63" s="23"/>
      <c r="P63" s="22">
        <v>5</v>
      </c>
      <c r="Q63" s="21"/>
      <c r="R63" s="22"/>
      <c r="S63" s="42"/>
      <c r="T63" s="53"/>
      <c r="U63" s="21"/>
      <c r="V63" s="22"/>
      <c r="W63" s="51">
        <f t="shared" ref="W63:W71" si="3">SUM(H63:V63)</f>
        <v>5</v>
      </c>
      <c r="X63" s="19">
        <v>275</v>
      </c>
      <c r="Y63" s="20">
        <f t="shared" si="1"/>
        <v>1375</v>
      </c>
      <c r="Z63" s="129">
        <f>SUM(Y63:Y73)</f>
        <v>135415.79999999999</v>
      </c>
    </row>
    <row r="64" spans="1:26" customFormat="1" ht="47.25" x14ac:dyDescent="0.25">
      <c r="A64" s="127"/>
      <c r="B64" s="48">
        <v>61</v>
      </c>
      <c r="C64" s="49" t="s">
        <v>8</v>
      </c>
      <c r="D64" s="85" t="s">
        <v>85</v>
      </c>
      <c r="E64" s="91" t="s">
        <v>88</v>
      </c>
      <c r="F64" s="91" t="s">
        <v>84</v>
      </c>
      <c r="G64" s="91" t="s">
        <v>86</v>
      </c>
      <c r="H64" s="51"/>
      <c r="I64" s="21"/>
      <c r="J64" s="50"/>
      <c r="K64" s="50"/>
      <c r="L64" s="21"/>
      <c r="M64" s="22"/>
      <c r="N64" s="16"/>
      <c r="O64" s="23"/>
      <c r="P64" s="22">
        <v>24</v>
      </c>
      <c r="Q64" s="21"/>
      <c r="R64" s="22"/>
      <c r="S64" s="42"/>
      <c r="T64" s="53"/>
      <c r="U64" s="21"/>
      <c r="V64" s="22"/>
      <c r="W64" s="51">
        <f t="shared" si="3"/>
        <v>24</v>
      </c>
      <c r="X64" s="19">
        <v>1190</v>
      </c>
      <c r="Y64" s="20">
        <f t="shared" si="1"/>
        <v>28560</v>
      </c>
      <c r="Z64" s="130"/>
    </row>
    <row r="65" spans="1:26" customFormat="1" ht="47.25" x14ac:dyDescent="0.25">
      <c r="A65" s="127"/>
      <c r="B65" s="48">
        <v>62</v>
      </c>
      <c r="C65" s="49" t="s">
        <v>9</v>
      </c>
      <c r="D65" s="83" t="s">
        <v>85</v>
      </c>
      <c r="E65" s="84">
        <v>501550006</v>
      </c>
      <c r="F65" s="90" t="s">
        <v>84</v>
      </c>
      <c r="G65" s="90" t="s">
        <v>86</v>
      </c>
      <c r="H65" s="51"/>
      <c r="I65" s="21"/>
      <c r="J65" s="50"/>
      <c r="K65" s="50"/>
      <c r="L65" s="21"/>
      <c r="M65" s="22"/>
      <c r="N65" s="22"/>
      <c r="O65" s="23"/>
      <c r="P65" s="22">
        <v>10</v>
      </c>
      <c r="Q65" s="21"/>
      <c r="R65" s="22"/>
      <c r="S65" s="42"/>
      <c r="T65" s="53"/>
      <c r="U65" s="21"/>
      <c r="V65" s="22"/>
      <c r="W65" s="51">
        <f t="shared" si="3"/>
        <v>10</v>
      </c>
      <c r="X65" s="19">
        <v>1880</v>
      </c>
      <c r="Y65" s="20">
        <f t="shared" si="1"/>
        <v>18800</v>
      </c>
      <c r="Z65" s="130"/>
    </row>
    <row r="66" spans="1:26" customFormat="1" ht="47.25" x14ac:dyDescent="0.25">
      <c r="A66" s="127"/>
      <c r="B66" s="48">
        <v>63</v>
      </c>
      <c r="C66" s="49" t="s">
        <v>10</v>
      </c>
      <c r="D66" s="83" t="s">
        <v>85</v>
      </c>
      <c r="E66" s="84">
        <v>501550006</v>
      </c>
      <c r="F66" s="90" t="s">
        <v>84</v>
      </c>
      <c r="G66" s="90" t="s">
        <v>86</v>
      </c>
      <c r="H66" s="51"/>
      <c r="I66" s="21"/>
      <c r="J66" s="50"/>
      <c r="K66" s="50"/>
      <c r="L66" s="21"/>
      <c r="M66" s="22"/>
      <c r="N66" s="22"/>
      <c r="O66" s="23"/>
      <c r="P66" s="22">
        <v>5</v>
      </c>
      <c r="Q66" s="21"/>
      <c r="R66" s="22"/>
      <c r="S66" s="42"/>
      <c r="T66" s="53"/>
      <c r="U66" s="21"/>
      <c r="V66" s="22"/>
      <c r="W66" s="51">
        <f t="shared" si="3"/>
        <v>5</v>
      </c>
      <c r="X66" s="19">
        <v>2311.2199999999998</v>
      </c>
      <c r="Y66" s="20">
        <f t="shared" si="1"/>
        <v>11556.099999999999</v>
      </c>
      <c r="Z66" s="130"/>
    </row>
    <row r="67" spans="1:26" customFormat="1" ht="15.75" x14ac:dyDescent="0.25">
      <c r="A67" s="127"/>
      <c r="B67" s="48">
        <v>64</v>
      </c>
      <c r="C67" s="49" t="s">
        <v>11</v>
      </c>
      <c r="D67" s="83" t="s">
        <v>85</v>
      </c>
      <c r="E67" s="84">
        <v>501550009</v>
      </c>
      <c r="F67" s="90" t="s">
        <v>87</v>
      </c>
      <c r="G67" s="90" t="s">
        <v>86</v>
      </c>
      <c r="H67" s="51"/>
      <c r="I67" s="21"/>
      <c r="J67" s="50"/>
      <c r="K67" s="50"/>
      <c r="L67" s="21"/>
      <c r="M67" s="22"/>
      <c r="N67" s="22"/>
      <c r="O67" s="23"/>
      <c r="P67" s="22">
        <v>110</v>
      </c>
      <c r="Q67" s="21"/>
      <c r="R67" s="22"/>
      <c r="S67" s="42"/>
      <c r="T67" s="53"/>
      <c r="U67" s="21"/>
      <c r="V67" s="22"/>
      <c r="W67" s="51">
        <f t="shared" si="3"/>
        <v>110</v>
      </c>
      <c r="X67" s="19">
        <v>180.54</v>
      </c>
      <c r="Y67" s="20">
        <f t="shared" si="1"/>
        <v>19859.399999999998</v>
      </c>
      <c r="Z67" s="130"/>
    </row>
    <row r="68" spans="1:26" customFormat="1" ht="15.75" x14ac:dyDescent="0.25">
      <c r="A68" s="127"/>
      <c r="B68" s="48">
        <v>65</v>
      </c>
      <c r="C68" s="49" t="s">
        <v>12</v>
      </c>
      <c r="D68" s="83" t="s">
        <v>85</v>
      </c>
      <c r="E68" s="84">
        <v>501550009</v>
      </c>
      <c r="F68" s="90" t="s">
        <v>87</v>
      </c>
      <c r="G68" s="90" t="s">
        <v>86</v>
      </c>
      <c r="H68" s="51"/>
      <c r="I68" s="21"/>
      <c r="J68" s="50"/>
      <c r="K68" s="50"/>
      <c r="L68" s="21"/>
      <c r="M68" s="22"/>
      <c r="N68" s="22"/>
      <c r="O68" s="23"/>
      <c r="P68" s="22">
        <v>50</v>
      </c>
      <c r="Q68" s="21"/>
      <c r="R68" s="22"/>
      <c r="S68" s="42"/>
      <c r="T68" s="53"/>
      <c r="U68" s="21"/>
      <c r="V68" s="22"/>
      <c r="W68" s="51">
        <f t="shared" si="3"/>
        <v>50</v>
      </c>
      <c r="X68" s="19">
        <v>190.27</v>
      </c>
      <c r="Y68" s="20">
        <f t="shared" si="1"/>
        <v>9513.5</v>
      </c>
      <c r="Z68" s="130"/>
    </row>
    <row r="69" spans="1:26" customFormat="1" ht="41.25" customHeight="1" x14ac:dyDescent="0.25">
      <c r="A69" s="127"/>
      <c r="B69" s="48">
        <v>66</v>
      </c>
      <c r="C69" s="49" t="s">
        <v>13</v>
      </c>
      <c r="D69" s="83" t="s">
        <v>85</v>
      </c>
      <c r="E69" s="84">
        <v>501550009</v>
      </c>
      <c r="F69" s="90" t="s">
        <v>87</v>
      </c>
      <c r="G69" s="90" t="s">
        <v>86</v>
      </c>
      <c r="H69" s="51"/>
      <c r="I69" s="21"/>
      <c r="J69" s="50"/>
      <c r="K69" s="50"/>
      <c r="L69" s="21"/>
      <c r="M69" s="22"/>
      <c r="N69" s="22"/>
      <c r="O69" s="23"/>
      <c r="P69" s="22">
        <v>10</v>
      </c>
      <c r="Q69" s="21"/>
      <c r="R69" s="22"/>
      <c r="S69" s="42"/>
      <c r="T69" s="53"/>
      <c r="U69" s="21"/>
      <c r="V69" s="22"/>
      <c r="W69" s="51">
        <f t="shared" si="3"/>
        <v>10</v>
      </c>
      <c r="X69" s="19">
        <v>200</v>
      </c>
      <c r="Y69" s="20">
        <f t="shared" si="1"/>
        <v>2000</v>
      </c>
      <c r="Z69" s="130"/>
    </row>
    <row r="70" spans="1:26" customFormat="1" ht="15.75" x14ac:dyDescent="0.25">
      <c r="A70" s="127"/>
      <c r="B70" s="48">
        <v>67</v>
      </c>
      <c r="C70" s="49" t="s">
        <v>14</v>
      </c>
      <c r="D70" s="83" t="s">
        <v>85</v>
      </c>
      <c r="E70" s="84">
        <v>501550012</v>
      </c>
      <c r="F70" s="90" t="s">
        <v>84</v>
      </c>
      <c r="G70" s="90" t="s">
        <v>86</v>
      </c>
      <c r="H70" s="51"/>
      <c r="I70" s="21"/>
      <c r="J70" s="50"/>
      <c r="K70" s="50"/>
      <c r="L70" s="21"/>
      <c r="M70" s="22"/>
      <c r="N70" s="22"/>
      <c r="O70" s="23"/>
      <c r="P70" s="22">
        <v>5</v>
      </c>
      <c r="Q70" s="21"/>
      <c r="R70" s="22"/>
      <c r="S70" s="42"/>
      <c r="T70" s="53"/>
      <c r="U70" s="21"/>
      <c r="V70" s="22"/>
      <c r="W70" s="51">
        <f t="shared" si="3"/>
        <v>5</v>
      </c>
      <c r="X70" s="72">
        <v>426.66</v>
      </c>
      <c r="Y70" s="20">
        <f t="shared" si="1"/>
        <v>2133.3000000000002</v>
      </c>
      <c r="Z70" s="130"/>
    </row>
    <row r="71" spans="1:26" customFormat="1" ht="31.5" x14ac:dyDescent="0.25">
      <c r="A71" s="127"/>
      <c r="B71" s="48">
        <v>68</v>
      </c>
      <c r="C71" s="49" t="s">
        <v>15</v>
      </c>
      <c r="D71" s="83" t="s">
        <v>85</v>
      </c>
      <c r="E71" s="84">
        <v>501550013</v>
      </c>
      <c r="F71" s="90" t="s">
        <v>84</v>
      </c>
      <c r="G71" s="90" t="s">
        <v>86</v>
      </c>
      <c r="H71" s="51"/>
      <c r="I71" s="21"/>
      <c r="J71" s="50"/>
      <c r="K71" s="50"/>
      <c r="L71" s="53"/>
      <c r="M71" s="22"/>
      <c r="N71" s="53"/>
      <c r="O71" s="23"/>
      <c r="P71" s="22">
        <v>30</v>
      </c>
      <c r="Q71" s="21"/>
      <c r="R71" s="22"/>
      <c r="S71" s="42"/>
      <c r="T71" s="53"/>
      <c r="U71" s="21"/>
      <c r="V71" s="22"/>
      <c r="W71" s="51">
        <f t="shared" si="3"/>
        <v>30</v>
      </c>
      <c r="X71" s="19">
        <v>284.37</v>
      </c>
      <c r="Y71" s="20">
        <f t="shared" si="1"/>
        <v>8531.1</v>
      </c>
      <c r="Z71" s="130"/>
    </row>
    <row r="72" spans="1:26" customFormat="1" ht="63" x14ac:dyDescent="0.25">
      <c r="A72" s="127"/>
      <c r="B72" s="48">
        <v>69</v>
      </c>
      <c r="C72" s="56" t="s">
        <v>57</v>
      </c>
      <c r="D72" s="85" t="s">
        <v>85</v>
      </c>
      <c r="E72" s="91" t="s">
        <v>88</v>
      </c>
      <c r="F72" s="91" t="s">
        <v>84</v>
      </c>
      <c r="G72" s="91" t="s">
        <v>86</v>
      </c>
      <c r="H72" s="51"/>
      <c r="I72" s="51"/>
      <c r="J72" s="51"/>
      <c r="K72" s="51"/>
      <c r="L72" s="51"/>
      <c r="M72" s="51"/>
      <c r="N72" s="51"/>
      <c r="O72" s="51"/>
      <c r="P72" s="51">
        <v>5</v>
      </c>
      <c r="Q72" s="51"/>
      <c r="R72" s="51"/>
      <c r="S72" s="51"/>
      <c r="T72" s="51"/>
      <c r="U72" s="51"/>
      <c r="V72" s="51"/>
      <c r="W72" s="51">
        <f>SUM(H72:V72)</f>
        <v>5</v>
      </c>
      <c r="X72" s="19">
        <v>2582.62</v>
      </c>
      <c r="Y72" s="20">
        <f t="shared" ref="Y72:Y80" si="4">W72*X72</f>
        <v>12913.099999999999</v>
      </c>
      <c r="Z72" s="130"/>
    </row>
    <row r="73" spans="1:26" customFormat="1" ht="66.75" customHeight="1" x14ac:dyDescent="0.25">
      <c r="A73" s="128"/>
      <c r="B73" s="48">
        <v>70</v>
      </c>
      <c r="C73" s="49" t="s">
        <v>56</v>
      </c>
      <c r="D73" s="83" t="s">
        <v>85</v>
      </c>
      <c r="E73" s="84">
        <v>501550006</v>
      </c>
      <c r="F73" s="90" t="s">
        <v>84</v>
      </c>
      <c r="G73" s="90" t="s">
        <v>86</v>
      </c>
      <c r="H73" s="51"/>
      <c r="I73" s="21"/>
      <c r="J73" s="50"/>
      <c r="K73" s="50"/>
      <c r="L73" s="21"/>
      <c r="M73" s="22"/>
      <c r="N73" s="22"/>
      <c r="O73" s="23"/>
      <c r="P73" s="22">
        <v>5</v>
      </c>
      <c r="Q73" s="21"/>
      <c r="R73" s="22"/>
      <c r="S73" s="42"/>
      <c r="T73" s="53"/>
      <c r="U73" s="21"/>
      <c r="V73" s="22"/>
      <c r="W73" s="51">
        <f>SUM(H73:V73)</f>
        <v>5</v>
      </c>
      <c r="X73" s="72">
        <v>4034.86</v>
      </c>
      <c r="Y73" s="20">
        <f t="shared" si="4"/>
        <v>20174.3</v>
      </c>
      <c r="Z73" s="130"/>
    </row>
    <row r="74" spans="1:26" customFormat="1" ht="15.75" x14ac:dyDescent="0.25">
      <c r="A74" s="131" t="s">
        <v>64</v>
      </c>
      <c r="B74" s="5">
        <v>71</v>
      </c>
      <c r="C74" s="6" t="s">
        <v>7</v>
      </c>
      <c r="D74" s="92" t="s">
        <v>85</v>
      </c>
      <c r="E74" s="94">
        <v>501550013</v>
      </c>
      <c r="F74" s="93" t="s">
        <v>84</v>
      </c>
      <c r="G74" s="93" t="s">
        <v>86</v>
      </c>
      <c r="H74" s="95"/>
      <c r="I74" s="43"/>
      <c r="J74" s="94"/>
      <c r="K74" s="94"/>
      <c r="L74" s="43"/>
      <c r="M74" s="44"/>
      <c r="N74" s="44"/>
      <c r="O74" s="45"/>
      <c r="P74" s="44"/>
      <c r="Q74" s="43"/>
      <c r="R74" s="44"/>
      <c r="S74" s="46"/>
      <c r="T74" s="93">
        <v>2</v>
      </c>
      <c r="U74" s="43"/>
      <c r="V74" s="44"/>
      <c r="W74" s="95">
        <f t="shared" ref="W74:W79" si="5">SUM(H74:V74)</f>
        <v>2</v>
      </c>
      <c r="X74" s="10">
        <v>275</v>
      </c>
      <c r="Y74" s="28">
        <f t="shared" si="4"/>
        <v>550</v>
      </c>
      <c r="Z74" s="134">
        <f>SUM(Y74:Y80)</f>
        <v>132879.9</v>
      </c>
    </row>
    <row r="75" spans="1:26" customFormat="1" ht="47.25" x14ac:dyDescent="0.25">
      <c r="A75" s="132"/>
      <c r="B75" s="5">
        <v>72</v>
      </c>
      <c r="C75" s="6" t="s">
        <v>8</v>
      </c>
      <c r="D75" s="86" t="s">
        <v>85</v>
      </c>
      <c r="E75" s="95" t="s">
        <v>88</v>
      </c>
      <c r="F75" s="95" t="s">
        <v>84</v>
      </c>
      <c r="G75" s="95" t="s">
        <v>86</v>
      </c>
      <c r="H75" s="95"/>
      <c r="I75" s="43"/>
      <c r="J75" s="94"/>
      <c r="K75" s="94"/>
      <c r="L75" s="43"/>
      <c r="M75" s="44"/>
      <c r="N75" s="9"/>
      <c r="O75" s="45"/>
      <c r="P75" s="44"/>
      <c r="Q75" s="43"/>
      <c r="R75" s="44"/>
      <c r="S75" s="46"/>
      <c r="T75" s="93">
        <v>30</v>
      </c>
      <c r="U75" s="43"/>
      <c r="V75" s="44"/>
      <c r="W75" s="95">
        <f t="shared" si="5"/>
        <v>30</v>
      </c>
      <c r="X75" s="10">
        <v>1190</v>
      </c>
      <c r="Y75" s="28">
        <f t="shared" si="4"/>
        <v>35700</v>
      </c>
      <c r="Z75" s="135"/>
    </row>
    <row r="76" spans="1:26" customFormat="1" ht="47.25" x14ac:dyDescent="0.25">
      <c r="A76" s="132"/>
      <c r="B76" s="5">
        <v>73</v>
      </c>
      <c r="C76" s="6" t="s">
        <v>9</v>
      </c>
      <c r="D76" s="96" t="s">
        <v>85</v>
      </c>
      <c r="E76" s="94">
        <v>501550006</v>
      </c>
      <c r="F76" s="93" t="s">
        <v>84</v>
      </c>
      <c r="G76" s="93" t="s">
        <v>86</v>
      </c>
      <c r="H76" s="95"/>
      <c r="I76" s="43"/>
      <c r="J76" s="94"/>
      <c r="K76" s="94"/>
      <c r="L76" s="43"/>
      <c r="M76" s="44"/>
      <c r="N76" s="44"/>
      <c r="O76" s="45"/>
      <c r="P76" s="44"/>
      <c r="Q76" s="43"/>
      <c r="R76" s="44"/>
      <c r="S76" s="46"/>
      <c r="T76" s="93">
        <v>6</v>
      </c>
      <c r="U76" s="43"/>
      <c r="V76" s="44"/>
      <c r="W76" s="95">
        <f t="shared" si="5"/>
        <v>6</v>
      </c>
      <c r="X76" s="10">
        <v>1880</v>
      </c>
      <c r="Y76" s="28">
        <f t="shared" si="4"/>
        <v>11280</v>
      </c>
      <c r="Z76" s="135"/>
    </row>
    <row r="77" spans="1:26" customFormat="1" ht="15.75" x14ac:dyDescent="0.25">
      <c r="A77" s="132"/>
      <c r="B77" s="5">
        <v>74</v>
      </c>
      <c r="C77" s="6" t="s">
        <v>11</v>
      </c>
      <c r="D77" s="96" t="s">
        <v>85</v>
      </c>
      <c r="E77" s="94">
        <v>501550009</v>
      </c>
      <c r="F77" s="93" t="s">
        <v>87</v>
      </c>
      <c r="G77" s="93" t="s">
        <v>86</v>
      </c>
      <c r="H77" s="95"/>
      <c r="I77" s="43"/>
      <c r="J77" s="94"/>
      <c r="K77" s="94"/>
      <c r="L77" s="43"/>
      <c r="M77" s="44"/>
      <c r="N77" s="44"/>
      <c r="O77" s="45"/>
      <c r="P77" s="44"/>
      <c r="Q77" s="43"/>
      <c r="R77" s="44"/>
      <c r="S77" s="46"/>
      <c r="T77" s="93">
        <v>100</v>
      </c>
      <c r="U77" s="43"/>
      <c r="V77" s="44"/>
      <c r="W77" s="95">
        <f t="shared" si="5"/>
        <v>100</v>
      </c>
      <c r="X77" s="10">
        <v>180.54</v>
      </c>
      <c r="Y77" s="28">
        <f t="shared" si="4"/>
        <v>18054</v>
      </c>
      <c r="Z77" s="135"/>
    </row>
    <row r="78" spans="1:26" customFormat="1" ht="15.75" x14ac:dyDescent="0.25">
      <c r="A78" s="132"/>
      <c r="B78" s="5">
        <v>75</v>
      </c>
      <c r="C78" s="6" t="s">
        <v>14</v>
      </c>
      <c r="D78" s="96" t="s">
        <v>85</v>
      </c>
      <c r="E78" s="94">
        <v>501550012</v>
      </c>
      <c r="F78" s="93" t="s">
        <v>84</v>
      </c>
      <c r="G78" s="93" t="s">
        <v>86</v>
      </c>
      <c r="H78" s="95"/>
      <c r="I78" s="43"/>
      <c r="J78" s="94"/>
      <c r="K78" s="94"/>
      <c r="L78" s="43"/>
      <c r="M78" s="44"/>
      <c r="N78" s="44"/>
      <c r="O78" s="45"/>
      <c r="P78" s="44"/>
      <c r="Q78" s="43"/>
      <c r="R78" s="44"/>
      <c r="S78" s="46"/>
      <c r="T78" s="93">
        <v>30</v>
      </c>
      <c r="U78" s="43"/>
      <c r="V78" s="44"/>
      <c r="W78" s="95">
        <f t="shared" si="5"/>
        <v>30</v>
      </c>
      <c r="X78" s="73">
        <v>426.66</v>
      </c>
      <c r="Y78" s="28">
        <f t="shared" si="4"/>
        <v>12799.800000000001</v>
      </c>
      <c r="Z78" s="135"/>
    </row>
    <row r="79" spans="1:26" customFormat="1" ht="31.5" x14ac:dyDescent="0.25">
      <c r="A79" s="132"/>
      <c r="B79" s="5">
        <v>76</v>
      </c>
      <c r="C79" s="6" t="s">
        <v>15</v>
      </c>
      <c r="D79" s="96" t="s">
        <v>85</v>
      </c>
      <c r="E79" s="94">
        <v>501550013</v>
      </c>
      <c r="F79" s="93" t="s">
        <v>84</v>
      </c>
      <c r="G79" s="93" t="s">
        <v>86</v>
      </c>
      <c r="H79" s="95"/>
      <c r="I79" s="43"/>
      <c r="J79" s="94"/>
      <c r="K79" s="94"/>
      <c r="L79" s="93"/>
      <c r="M79" s="44"/>
      <c r="N79" s="93"/>
      <c r="O79" s="45"/>
      <c r="P79" s="44"/>
      <c r="Q79" s="43"/>
      <c r="R79" s="44"/>
      <c r="S79" s="46"/>
      <c r="T79" s="93">
        <v>10</v>
      </c>
      <c r="U79" s="43"/>
      <c r="V79" s="44"/>
      <c r="W79" s="95">
        <f t="shared" si="5"/>
        <v>10</v>
      </c>
      <c r="X79" s="10">
        <v>284.37</v>
      </c>
      <c r="Y79" s="28">
        <f t="shared" si="4"/>
        <v>2843.7</v>
      </c>
      <c r="Z79" s="135"/>
    </row>
    <row r="80" spans="1:26" customFormat="1" ht="63" x14ac:dyDescent="0.25">
      <c r="A80" s="133"/>
      <c r="B80" s="5">
        <v>77</v>
      </c>
      <c r="C80" s="47" t="s">
        <v>57</v>
      </c>
      <c r="D80" s="86" t="s">
        <v>85</v>
      </c>
      <c r="E80" s="95" t="s">
        <v>88</v>
      </c>
      <c r="F80" s="95" t="s">
        <v>84</v>
      </c>
      <c r="G80" s="95" t="s">
        <v>86</v>
      </c>
      <c r="H80" s="95"/>
      <c r="I80" s="95"/>
      <c r="J80" s="95"/>
      <c r="K80" s="95"/>
      <c r="L80" s="95"/>
      <c r="M80" s="95"/>
      <c r="N80" s="95"/>
      <c r="O80" s="95"/>
      <c r="P80" s="95"/>
      <c r="Q80" s="95"/>
      <c r="R80" s="95"/>
      <c r="S80" s="95"/>
      <c r="T80" s="95">
        <v>20</v>
      </c>
      <c r="U80" s="95"/>
      <c r="V80" s="95"/>
      <c r="W80" s="95">
        <f>SUM(H80:V80)</f>
        <v>20</v>
      </c>
      <c r="X80" s="10">
        <v>2582.62</v>
      </c>
      <c r="Y80" s="28">
        <f t="shared" si="4"/>
        <v>51652.399999999994</v>
      </c>
      <c r="Z80" s="135"/>
    </row>
    <row r="81" spans="1:26" customFormat="1" ht="66.75" customHeight="1" x14ac:dyDescent="0.25">
      <c r="A81" s="30"/>
      <c r="B81" s="31"/>
      <c r="C81" s="38"/>
      <c r="D81" s="38"/>
      <c r="E81" s="38"/>
      <c r="F81" s="38"/>
      <c r="G81" s="38"/>
      <c r="H81" s="32"/>
      <c r="I81" s="39"/>
      <c r="J81" s="34"/>
      <c r="K81" s="34"/>
      <c r="L81" s="33"/>
      <c r="M81" s="35"/>
      <c r="N81" s="35"/>
      <c r="O81" s="36"/>
      <c r="P81" s="35"/>
      <c r="Q81" s="33"/>
      <c r="R81" s="35"/>
      <c r="S81" s="35"/>
      <c r="T81" s="32"/>
      <c r="U81" s="33"/>
      <c r="V81" s="35"/>
      <c r="W81" s="37"/>
      <c r="X81" s="74"/>
      <c r="Y81" s="78" t="s">
        <v>68</v>
      </c>
      <c r="Z81" s="79">
        <f>SUM(Z4:Z80)</f>
        <v>5991416.1800000006</v>
      </c>
    </row>
  </sheetData>
  <mergeCells count="11">
    <mergeCell ref="A63:A73"/>
    <mergeCell ref="Z63:Z73"/>
    <mergeCell ref="A74:A80"/>
    <mergeCell ref="Z74:Z80"/>
    <mergeCell ref="A2:Z2"/>
    <mergeCell ref="A31:A41"/>
    <mergeCell ref="Z31:Z41"/>
    <mergeCell ref="A42:A51"/>
    <mergeCell ref="Z42:Z51"/>
    <mergeCell ref="A52:A62"/>
    <mergeCell ref="Z52:Z62"/>
  </mergeCells>
  <conditionalFormatting sqref="X4:X26 X28:X30 X38 X41 X49 X59 X62 X70 X73 X78 X81">
    <cfRule type="expression" dxfId="2" priority="1">
      <formula>#REF!&gt;=0.25</formula>
    </cfRule>
  </conditionalFormatting>
  <pageMargins left="0.51181102362204722" right="0.51181102362204722" top="0.98425196850393704" bottom="0.78740157480314965" header="0.31496062992125984" footer="0.31496062992125984"/>
  <pageSetup paperSize="9" scale="38" fitToHeight="0" orientation="landscape" r:id="rId1"/>
  <headerFooter>
    <oddHeader xml:space="preserve">&amp;C&amp;"-,Negrito"&amp;16
</oddHeader>
    <oddFooter>&amp;Rv2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0"/>
  <sheetViews>
    <sheetView tabSelected="1" zoomScale="77" zoomScaleNormal="77" zoomScaleSheetLayoutView="100" zoomScalePageLayoutView="80" workbookViewId="0">
      <pane ySplit="1" topLeftCell="A68" activePane="bottomLeft" state="frozen"/>
      <selection activeCell="A2" sqref="A2"/>
      <selection pane="bottomLeft" activeCell="J80" sqref="J80"/>
    </sheetView>
  </sheetViews>
  <sheetFormatPr defaultColWidth="9.140625" defaultRowHeight="55.5" customHeight="1" x14ac:dyDescent="0.25"/>
  <cols>
    <col min="1" max="1" width="14.140625" style="1" customWidth="1"/>
    <col min="2" max="2" width="9.7109375" style="1" customWidth="1"/>
    <col min="3" max="3" width="31.5703125" style="1" customWidth="1"/>
    <col min="4" max="4" width="30.5703125" style="1" customWidth="1"/>
    <col min="5" max="5" width="37.85546875" style="1" customWidth="1"/>
    <col min="6" max="6" width="8.28515625" style="1" bestFit="1" customWidth="1"/>
    <col min="7" max="7" width="12.85546875" style="1" bestFit="1" customWidth="1"/>
    <col min="8" max="8" width="9.5703125" style="1" bestFit="1" customWidth="1"/>
    <col min="9" max="9" width="15.5703125" style="1" bestFit="1" customWidth="1"/>
    <col min="10" max="10" width="5.140625" style="1" bestFit="1" customWidth="1"/>
    <col min="11" max="11" width="6.140625" style="1" bestFit="1" customWidth="1"/>
    <col min="12" max="17" width="5.140625" style="1" bestFit="1" customWidth="1"/>
    <col min="18" max="18" width="6.140625" style="1" bestFit="1" customWidth="1"/>
    <col min="19" max="19" width="5.140625" style="1" bestFit="1" customWidth="1"/>
    <col min="20" max="20" width="6.140625" style="1" bestFit="1" customWidth="1"/>
    <col min="21" max="24" width="5.140625" style="1" bestFit="1" customWidth="1"/>
    <col min="25" max="25" width="8.28515625" style="4" customWidth="1"/>
    <col min="26" max="26" width="17.140625" style="75" customWidth="1"/>
    <col min="27" max="27" width="16.7109375" style="1" customWidth="1"/>
    <col min="28" max="28" width="17" style="68" customWidth="1"/>
    <col min="29" max="16384" width="9.140625" style="1"/>
  </cols>
  <sheetData>
    <row r="1" spans="1:28" ht="33" customHeight="1" x14ac:dyDescent="0.25">
      <c r="A1" s="136" t="s">
        <v>69</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8"/>
    </row>
    <row r="2" spans="1:28" ht="55.5" customHeight="1" x14ac:dyDescent="0.25">
      <c r="A2" s="80" t="s">
        <v>4</v>
      </c>
      <c r="B2" s="80" t="s">
        <v>0</v>
      </c>
      <c r="C2" s="80" t="s">
        <v>90</v>
      </c>
      <c r="D2" s="80" t="s">
        <v>2</v>
      </c>
      <c r="E2" s="80" t="s">
        <v>91</v>
      </c>
      <c r="F2" s="88" t="s">
        <v>70</v>
      </c>
      <c r="G2" s="88" t="s">
        <v>71</v>
      </c>
      <c r="H2" s="88" t="s">
        <v>72</v>
      </c>
      <c r="I2" s="87" t="s">
        <v>73</v>
      </c>
      <c r="J2" s="81" t="s">
        <v>16</v>
      </c>
      <c r="K2" s="81" t="s">
        <v>30</v>
      </c>
      <c r="L2" s="81" t="s">
        <v>17</v>
      </c>
      <c r="M2" s="81" t="s">
        <v>18</v>
      </c>
      <c r="N2" s="81" t="s">
        <v>19</v>
      </c>
      <c r="O2" s="81" t="s">
        <v>20</v>
      </c>
      <c r="P2" s="81" t="s">
        <v>21</v>
      </c>
      <c r="Q2" s="81" t="s">
        <v>22</v>
      </c>
      <c r="R2" s="81" t="s">
        <v>23</v>
      </c>
      <c r="S2" s="81" t="s">
        <v>24</v>
      </c>
      <c r="T2" s="81" t="s">
        <v>25</v>
      </c>
      <c r="U2" s="81" t="s">
        <v>26</v>
      </c>
      <c r="V2" s="81" t="s">
        <v>27</v>
      </c>
      <c r="W2" s="81" t="s">
        <v>28</v>
      </c>
      <c r="X2" s="81" t="s">
        <v>29</v>
      </c>
      <c r="Y2" s="80" t="s">
        <v>1</v>
      </c>
      <c r="Z2" s="82" t="s">
        <v>128</v>
      </c>
      <c r="AA2" s="80" t="s">
        <v>129</v>
      </c>
      <c r="AB2" s="80" t="s">
        <v>67</v>
      </c>
    </row>
    <row r="3" spans="1:28" customFormat="1" ht="55.5" customHeight="1" x14ac:dyDescent="0.25">
      <c r="A3" s="11">
        <v>1</v>
      </c>
      <c r="B3" s="11">
        <v>1</v>
      </c>
      <c r="C3" s="99" t="s">
        <v>92</v>
      </c>
      <c r="D3" s="12" t="s">
        <v>31</v>
      </c>
      <c r="E3" s="100" t="s">
        <v>93</v>
      </c>
      <c r="F3" s="84" t="s">
        <v>74</v>
      </c>
      <c r="G3" s="84">
        <v>123579003</v>
      </c>
      <c r="H3" s="84" t="s">
        <v>75</v>
      </c>
      <c r="I3" s="84" t="s">
        <v>76</v>
      </c>
      <c r="J3" s="18">
        <v>0</v>
      </c>
      <c r="K3" s="13"/>
      <c r="L3" s="13"/>
      <c r="M3" s="13">
        <v>10</v>
      </c>
      <c r="N3" s="14"/>
      <c r="O3" s="15"/>
      <c r="P3" s="16"/>
      <c r="Q3" s="17"/>
      <c r="R3" s="16"/>
      <c r="S3" s="14"/>
      <c r="T3" s="16">
        <v>0</v>
      </c>
      <c r="U3" s="41"/>
      <c r="V3" s="13" t="s">
        <v>55</v>
      </c>
      <c r="W3" s="14"/>
      <c r="X3" s="16">
        <v>3</v>
      </c>
      <c r="Y3" s="18">
        <f>SUM(J3:X3)</f>
        <v>13</v>
      </c>
      <c r="Z3" s="72">
        <v>1772.1</v>
      </c>
      <c r="AA3" s="52">
        <f>Y3*Z3</f>
        <v>23037.3</v>
      </c>
      <c r="AB3" s="52">
        <f>AA3</f>
        <v>23037.3</v>
      </c>
    </row>
    <row r="4" spans="1:28" customFormat="1" ht="55.5" customHeight="1" x14ac:dyDescent="0.25">
      <c r="A4" s="5">
        <v>2</v>
      </c>
      <c r="B4" s="5">
        <v>2</v>
      </c>
      <c r="C4" s="101" t="s">
        <v>94</v>
      </c>
      <c r="D4" s="6" t="s">
        <v>32</v>
      </c>
      <c r="E4" s="93" t="s">
        <v>95</v>
      </c>
      <c r="F4" s="94" t="s">
        <v>74</v>
      </c>
      <c r="G4" s="94">
        <v>123579003</v>
      </c>
      <c r="H4" s="94" t="s">
        <v>75</v>
      </c>
      <c r="I4" s="94" t="s">
        <v>76</v>
      </c>
      <c r="J4" s="8">
        <v>6</v>
      </c>
      <c r="K4" s="24"/>
      <c r="L4" s="8">
        <v>20</v>
      </c>
      <c r="M4" s="8"/>
      <c r="N4" s="24">
        <v>1</v>
      </c>
      <c r="O4" s="25"/>
      <c r="P4" s="9"/>
      <c r="Q4" s="26">
        <v>2</v>
      </c>
      <c r="R4" s="9">
        <v>5</v>
      </c>
      <c r="S4" s="8">
        <v>4</v>
      </c>
      <c r="T4" s="9">
        <v>4</v>
      </c>
      <c r="U4" s="8">
        <v>2</v>
      </c>
      <c r="V4" s="8">
        <v>15</v>
      </c>
      <c r="W4" s="24">
        <v>2</v>
      </c>
      <c r="X4" s="9">
        <v>3</v>
      </c>
      <c r="Y4" s="27">
        <f t="shared" ref="Y4:Y38" si="0">SUM(J4:X4)</f>
        <v>64</v>
      </c>
      <c r="Z4" s="73">
        <v>1715</v>
      </c>
      <c r="AA4" s="28">
        <f>Y4*Z4</f>
        <v>109760</v>
      </c>
      <c r="AB4" s="70">
        <f>AA4</f>
        <v>109760</v>
      </c>
    </row>
    <row r="5" spans="1:28" customFormat="1" ht="55.5" customHeight="1" x14ac:dyDescent="0.25">
      <c r="A5" s="11">
        <v>3</v>
      </c>
      <c r="B5" s="11">
        <v>3</v>
      </c>
      <c r="C5" s="99" t="s">
        <v>96</v>
      </c>
      <c r="D5" s="12" t="s">
        <v>33</v>
      </c>
      <c r="E5" s="100" t="s">
        <v>97</v>
      </c>
      <c r="F5" s="84" t="s">
        <v>74</v>
      </c>
      <c r="G5" s="84">
        <v>504221731</v>
      </c>
      <c r="H5" s="84" t="s">
        <v>75</v>
      </c>
      <c r="I5" s="84" t="s">
        <v>76</v>
      </c>
      <c r="J5" s="18">
        <v>0</v>
      </c>
      <c r="K5" s="14"/>
      <c r="L5" s="13"/>
      <c r="M5" s="13">
        <v>10</v>
      </c>
      <c r="N5" s="14"/>
      <c r="O5" s="15">
        <v>4</v>
      </c>
      <c r="P5" s="16"/>
      <c r="Q5" s="17">
        <v>2</v>
      </c>
      <c r="R5" s="16"/>
      <c r="S5" s="14"/>
      <c r="T5" s="16">
        <v>0</v>
      </c>
      <c r="U5" s="41"/>
      <c r="V5" s="13" t="s">
        <v>55</v>
      </c>
      <c r="W5" s="14"/>
      <c r="X5" s="16">
        <v>4</v>
      </c>
      <c r="Y5" s="18">
        <f t="shared" si="0"/>
        <v>20</v>
      </c>
      <c r="Z5" s="72">
        <v>1875</v>
      </c>
      <c r="AA5" s="52">
        <f>Y5*Z5</f>
        <v>37500</v>
      </c>
      <c r="AB5" s="69">
        <f>AA5</f>
        <v>37500</v>
      </c>
    </row>
    <row r="6" spans="1:28" customFormat="1" ht="55.5" customHeight="1" x14ac:dyDescent="0.25">
      <c r="A6" s="5">
        <v>4</v>
      </c>
      <c r="B6" s="5">
        <v>4</v>
      </c>
      <c r="C6" s="101" t="s">
        <v>94</v>
      </c>
      <c r="D6" s="6" t="s">
        <v>34</v>
      </c>
      <c r="E6" s="93" t="s">
        <v>98</v>
      </c>
      <c r="F6" s="94" t="s">
        <v>74</v>
      </c>
      <c r="G6" s="94">
        <v>123579002</v>
      </c>
      <c r="H6" s="94" t="s">
        <v>75</v>
      </c>
      <c r="I6" s="94" t="s">
        <v>76</v>
      </c>
      <c r="J6" s="8">
        <v>5</v>
      </c>
      <c r="K6" s="24"/>
      <c r="L6" s="8">
        <v>20</v>
      </c>
      <c r="M6" s="8"/>
      <c r="N6" s="24">
        <v>5</v>
      </c>
      <c r="O6" s="25"/>
      <c r="P6" s="9"/>
      <c r="Q6" s="26">
        <v>5</v>
      </c>
      <c r="R6" s="9">
        <v>5</v>
      </c>
      <c r="S6" s="8"/>
      <c r="T6" s="9">
        <v>6</v>
      </c>
      <c r="U6" s="40">
        <v>2</v>
      </c>
      <c r="V6" s="8">
        <v>10</v>
      </c>
      <c r="W6" s="24">
        <v>8</v>
      </c>
      <c r="X6" s="9"/>
      <c r="Y6" s="27">
        <f t="shared" si="0"/>
        <v>66</v>
      </c>
      <c r="Z6" s="73">
        <v>1969</v>
      </c>
      <c r="AA6" s="28">
        <f>Y6*Z6</f>
        <v>129954</v>
      </c>
      <c r="AB6" s="70">
        <f>AA6</f>
        <v>129954</v>
      </c>
    </row>
    <row r="7" spans="1:28" customFormat="1" ht="55.5" customHeight="1" x14ac:dyDescent="0.25">
      <c r="A7" s="11">
        <v>5</v>
      </c>
      <c r="B7" s="11">
        <v>5</v>
      </c>
      <c r="C7" s="99" t="s">
        <v>94</v>
      </c>
      <c r="D7" s="12" t="s">
        <v>35</v>
      </c>
      <c r="E7" s="100" t="s">
        <v>99</v>
      </c>
      <c r="F7" s="84" t="s">
        <v>74</v>
      </c>
      <c r="G7" s="84">
        <v>123579004</v>
      </c>
      <c r="H7" s="84" t="s">
        <v>75</v>
      </c>
      <c r="I7" s="84" t="s">
        <v>76</v>
      </c>
      <c r="J7" s="18">
        <v>0</v>
      </c>
      <c r="K7" s="14"/>
      <c r="L7" s="13"/>
      <c r="M7" s="13">
        <v>15</v>
      </c>
      <c r="N7" s="14"/>
      <c r="O7" s="15">
        <v>5</v>
      </c>
      <c r="P7" s="16">
        <v>40</v>
      </c>
      <c r="Q7" s="17"/>
      <c r="R7" s="16"/>
      <c r="S7" s="14"/>
      <c r="T7" s="16">
        <v>0</v>
      </c>
      <c r="U7" s="41"/>
      <c r="V7" s="13" t="s">
        <v>55</v>
      </c>
      <c r="W7" s="14"/>
      <c r="X7" s="16">
        <v>4</v>
      </c>
      <c r="Y7" s="18">
        <f t="shared" si="0"/>
        <v>64</v>
      </c>
      <c r="Z7" s="72">
        <v>2515</v>
      </c>
      <c r="AA7" s="69">
        <f t="shared" ref="AA7:AA61" si="1">Y7*Z7</f>
        <v>160960</v>
      </c>
      <c r="AB7" s="125">
        <f>AA7</f>
        <v>160960</v>
      </c>
    </row>
    <row r="8" spans="1:28" customFormat="1" ht="55.5" customHeight="1" x14ac:dyDescent="0.25">
      <c r="A8" s="5">
        <v>6</v>
      </c>
      <c r="B8" s="5">
        <v>6</v>
      </c>
      <c r="C8" s="101" t="s">
        <v>94</v>
      </c>
      <c r="D8" s="6" t="s">
        <v>36</v>
      </c>
      <c r="E8" s="93" t="s">
        <v>99</v>
      </c>
      <c r="F8" s="94" t="s">
        <v>74</v>
      </c>
      <c r="G8" s="94">
        <v>123579004</v>
      </c>
      <c r="H8" s="94" t="s">
        <v>75</v>
      </c>
      <c r="I8" s="94" t="s">
        <v>76</v>
      </c>
      <c r="J8" s="8">
        <v>3</v>
      </c>
      <c r="K8" s="24"/>
      <c r="L8" s="8">
        <v>15</v>
      </c>
      <c r="M8" s="8"/>
      <c r="N8" s="24">
        <v>2</v>
      </c>
      <c r="O8" s="25"/>
      <c r="P8" s="9"/>
      <c r="Q8" s="26">
        <v>5</v>
      </c>
      <c r="R8" s="9">
        <v>5</v>
      </c>
      <c r="S8" s="8">
        <v>10</v>
      </c>
      <c r="T8" s="9">
        <v>0</v>
      </c>
      <c r="U8" s="40">
        <v>2</v>
      </c>
      <c r="V8" s="8">
        <v>10</v>
      </c>
      <c r="W8" s="24">
        <v>5</v>
      </c>
      <c r="X8" s="9"/>
      <c r="Y8" s="27">
        <f t="shared" si="0"/>
        <v>57</v>
      </c>
      <c r="Z8" s="73">
        <v>2771</v>
      </c>
      <c r="AA8" s="28">
        <f t="shared" si="1"/>
        <v>157947</v>
      </c>
      <c r="AB8" s="70">
        <f t="shared" ref="AB8:AB23" si="2">AA8</f>
        <v>157947</v>
      </c>
    </row>
    <row r="9" spans="1:28" customFormat="1" ht="55.5" customHeight="1" x14ac:dyDescent="0.25">
      <c r="A9" s="48">
        <v>7</v>
      </c>
      <c r="B9" s="48">
        <v>7</v>
      </c>
      <c r="C9" s="102" t="s">
        <v>100</v>
      </c>
      <c r="D9" s="49" t="s">
        <v>53</v>
      </c>
      <c r="E9" s="53" t="s">
        <v>101</v>
      </c>
      <c r="F9" s="84" t="s">
        <v>74</v>
      </c>
      <c r="G9" s="84">
        <v>504220290</v>
      </c>
      <c r="H9" s="84" t="s">
        <v>75</v>
      </c>
      <c r="I9" s="84" t="s">
        <v>76</v>
      </c>
      <c r="J9" s="50">
        <v>0</v>
      </c>
      <c r="K9" s="14">
        <v>8</v>
      </c>
      <c r="L9" s="50"/>
      <c r="M9" s="50"/>
      <c r="N9" s="14"/>
      <c r="O9" s="15"/>
      <c r="P9" s="16"/>
      <c r="Q9" s="17"/>
      <c r="R9" s="16">
        <v>2</v>
      </c>
      <c r="S9" s="14"/>
      <c r="T9" s="16">
        <v>0</v>
      </c>
      <c r="U9" s="41">
        <v>1</v>
      </c>
      <c r="V9" s="50" t="s">
        <v>55</v>
      </c>
      <c r="W9" s="14"/>
      <c r="X9" s="16"/>
      <c r="Y9" s="51">
        <f t="shared" si="0"/>
        <v>11</v>
      </c>
      <c r="Z9" s="72">
        <v>5109.09</v>
      </c>
      <c r="AA9" s="69">
        <f t="shared" si="1"/>
        <v>56199.990000000005</v>
      </c>
      <c r="AB9" s="125">
        <f t="shared" si="2"/>
        <v>56199.990000000005</v>
      </c>
    </row>
    <row r="10" spans="1:28" customFormat="1" ht="55.5" customHeight="1" x14ac:dyDescent="0.25">
      <c r="A10" s="5">
        <v>8</v>
      </c>
      <c r="B10" s="5">
        <v>8</v>
      </c>
      <c r="C10" s="5" t="s">
        <v>102</v>
      </c>
      <c r="D10" s="6" t="s">
        <v>37</v>
      </c>
      <c r="E10" s="93" t="s">
        <v>103</v>
      </c>
      <c r="F10" s="94" t="s">
        <v>74</v>
      </c>
      <c r="G10" s="94">
        <v>504221149</v>
      </c>
      <c r="H10" s="94" t="s">
        <v>75</v>
      </c>
      <c r="I10" s="94" t="s">
        <v>76</v>
      </c>
      <c r="J10" s="27">
        <v>0</v>
      </c>
      <c r="K10" s="24"/>
      <c r="L10" s="8"/>
      <c r="M10" s="8">
        <v>10</v>
      </c>
      <c r="N10" s="24"/>
      <c r="O10" s="25"/>
      <c r="P10" s="9"/>
      <c r="Q10" s="26"/>
      <c r="R10" s="9"/>
      <c r="S10" s="24"/>
      <c r="T10" s="9">
        <v>0</v>
      </c>
      <c r="U10" s="40"/>
      <c r="V10" s="8" t="s">
        <v>55</v>
      </c>
      <c r="W10" s="24"/>
      <c r="X10" s="9">
        <v>3</v>
      </c>
      <c r="Y10" s="27">
        <f t="shared" si="0"/>
        <v>13</v>
      </c>
      <c r="Z10" s="73">
        <v>5646.15</v>
      </c>
      <c r="AA10" s="28">
        <f t="shared" si="1"/>
        <v>73399.95</v>
      </c>
      <c r="AB10" s="70">
        <f t="shared" si="2"/>
        <v>73399.95</v>
      </c>
    </row>
    <row r="11" spans="1:28" customFormat="1" ht="55.5" customHeight="1" x14ac:dyDescent="0.25">
      <c r="A11" s="48">
        <v>9</v>
      </c>
      <c r="B11" s="48">
        <v>9</v>
      </c>
      <c r="C11" s="102" t="s">
        <v>92</v>
      </c>
      <c r="D11" s="49" t="s">
        <v>38</v>
      </c>
      <c r="E11" s="53" t="s">
        <v>104</v>
      </c>
      <c r="F11" s="84" t="s">
        <v>74</v>
      </c>
      <c r="G11" s="84">
        <v>504221149</v>
      </c>
      <c r="H11" s="84" t="s">
        <v>75</v>
      </c>
      <c r="I11" s="84" t="s">
        <v>76</v>
      </c>
      <c r="J11" s="50">
        <v>0</v>
      </c>
      <c r="K11" s="14"/>
      <c r="L11" s="50"/>
      <c r="M11" s="50"/>
      <c r="N11" s="14"/>
      <c r="O11" s="15"/>
      <c r="P11" s="16"/>
      <c r="Q11" s="17"/>
      <c r="R11" s="16">
        <v>5</v>
      </c>
      <c r="S11" s="14"/>
      <c r="T11" s="16">
        <v>0</v>
      </c>
      <c r="U11" s="41">
        <v>1</v>
      </c>
      <c r="V11" s="50" t="s">
        <v>55</v>
      </c>
      <c r="W11" s="14">
        <v>4</v>
      </c>
      <c r="X11" s="16"/>
      <c r="Y11" s="51">
        <f t="shared" si="0"/>
        <v>10</v>
      </c>
      <c r="Z11" s="72">
        <v>6237</v>
      </c>
      <c r="AA11" s="69">
        <f t="shared" si="1"/>
        <v>62370</v>
      </c>
      <c r="AB11" s="125">
        <f t="shared" si="2"/>
        <v>62370</v>
      </c>
    </row>
    <row r="12" spans="1:28" customFormat="1" ht="55.5" customHeight="1" x14ac:dyDescent="0.25">
      <c r="A12" s="5">
        <v>10</v>
      </c>
      <c r="B12" s="5">
        <v>10</v>
      </c>
      <c r="C12" s="101" t="s">
        <v>92</v>
      </c>
      <c r="D12" s="6" t="s">
        <v>39</v>
      </c>
      <c r="E12" s="93" t="s">
        <v>105</v>
      </c>
      <c r="F12" s="94" t="s">
        <v>74</v>
      </c>
      <c r="G12" s="94">
        <v>123579008</v>
      </c>
      <c r="H12" s="94" t="s">
        <v>75</v>
      </c>
      <c r="I12" s="94" t="s">
        <v>76</v>
      </c>
      <c r="J12" s="27">
        <v>0</v>
      </c>
      <c r="K12" s="24"/>
      <c r="L12" s="8"/>
      <c r="M12" s="8">
        <v>10</v>
      </c>
      <c r="N12" s="24"/>
      <c r="O12" s="25">
        <v>8</v>
      </c>
      <c r="P12" s="9"/>
      <c r="Q12" s="26">
        <v>2</v>
      </c>
      <c r="R12" s="9"/>
      <c r="S12" s="24"/>
      <c r="T12" s="9">
        <v>0</v>
      </c>
      <c r="U12" s="40"/>
      <c r="V12" s="8" t="s">
        <v>55</v>
      </c>
      <c r="W12" s="24"/>
      <c r="X12" s="9"/>
      <c r="Y12" s="27">
        <f t="shared" si="0"/>
        <v>20</v>
      </c>
      <c r="Z12" s="73">
        <v>3594.5</v>
      </c>
      <c r="AA12" s="28">
        <f t="shared" si="1"/>
        <v>71890</v>
      </c>
      <c r="AB12" s="70">
        <f t="shared" si="2"/>
        <v>71890</v>
      </c>
    </row>
    <row r="13" spans="1:28" customFormat="1" ht="55.5" customHeight="1" x14ac:dyDescent="0.25">
      <c r="A13" s="48">
        <v>11</v>
      </c>
      <c r="B13" s="48">
        <v>11</v>
      </c>
      <c r="C13" s="102" t="s">
        <v>94</v>
      </c>
      <c r="D13" s="49" t="s">
        <v>40</v>
      </c>
      <c r="E13" s="53" t="s">
        <v>106</v>
      </c>
      <c r="F13" s="84" t="s">
        <v>74</v>
      </c>
      <c r="G13" s="84">
        <v>123579008</v>
      </c>
      <c r="H13" s="84" t="s">
        <v>75</v>
      </c>
      <c r="I13" s="84" t="s">
        <v>76</v>
      </c>
      <c r="J13" s="50">
        <v>4</v>
      </c>
      <c r="K13" s="14"/>
      <c r="L13" s="50">
        <v>10</v>
      </c>
      <c r="M13" s="50"/>
      <c r="N13" s="14">
        <v>3</v>
      </c>
      <c r="O13" s="15"/>
      <c r="P13" s="16"/>
      <c r="Q13" s="17">
        <v>5</v>
      </c>
      <c r="R13" s="16">
        <v>16</v>
      </c>
      <c r="S13" s="14"/>
      <c r="T13" s="16">
        <v>6</v>
      </c>
      <c r="U13" s="41"/>
      <c r="V13" s="50">
        <v>20</v>
      </c>
      <c r="W13" s="14">
        <v>4</v>
      </c>
      <c r="X13" s="16"/>
      <c r="Y13" s="51">
        <f t="shared" si="0"/>
        <v>68</v>
      </c>
      <c r="Z13" s="72">
        <v>3485</v>
      </c>
      <c r="AA13" s="69">
        <f t="shared" si="1"/>
        <v>236980</v>
      </c>
      <c r="AB13" s="125">
        <f t="shared" si="2"/>
        <v>236980</v>
      </c>
    </row>
    <row r="14" spans="1:28" customFormat="1" ht="55.5" customHeight="1" x14ac:dyDescent="0.25">
      <c r="A14" s="5">
        <v>12</v>
      </c>
      <c r="B14" s="5">
        <v>12</v>
      </c>
      <c r="C14" s="101" t="s">
        <v>107</v>
      </c>
      <c r="D14" s="6" t="s">
        <v>52</v>
      </c>
      <c r="E14" s="93" t="s">
        <v>108</v>
      </c>
      <c r="F14" s="94" t="s">
        <v>74</v>
      </c>
      <c r="G14" s="94">
        <v>504220290</v>
      </c>
      <c r="H14" s="94" t="s">
        <v>75</v>
      </c>
      <c r="I14" s="94" t="s">
        <v>76</v>
      </c>
      <c r="J14" s="27">
        <v>0</v>
      </c>
      <c r="K14" s="24"/>
      <c r="L14" s="8"/>
      <c r="M14" s="8"/>
      <c r="N14" s="24"/>
      <c r="O14" s="25"/>
      <c r="P14" s="9"/>
      <c r="Q14" s="26"/>
      <c r="R14" s="9"/>
      <c r="S14" s="24"/>
      <c r="T14" s="9">
        <v>0</v>
      </c>
      <c r="U14" s="40"/>
      <c r="V14" s="8" t="s">
        <v>55</v>
      </c>
      <c r="W14" s="24"/>
      <c r="X14" s="9">
        <v>3</v>
      </c>
      <c r="Y14" s="27">
        <f t="shared" si="0"/>
        <v>3</v>
      </c>
      <c r="Z14" s="73">
        <v>5433.33</v>
      </c>
      <c r="AA14" s="28">
        <f t="shared" si="1"/>
        <v>16299.99</v>
      </c>
      <c r="AB14" s="70">
        <f t="shared" si="2"/>
        <v>16299.99</v>
      </c>
    </row>
    <row r="15" spans="1:28" customFormat="1" ht="55.5" customHeight="1" x14ac:dyDescent="0.25">
      <c r="A15" s="48">
        <v>13</v>
      </c>
      <c r="B15" s="48">
        <v>13</v>
      </c>
      <c r="C15" s="102" t="s">
        <v>107</v>
      </c>
      <c r="D15" s="49" t="s">
        <v>41</v>
      </c>
      <c r="E15" s="53" t="s">
        <v>109</v>
      </c>
      <c r="F15" s="84" t="s">
        <v>74</v>
      </c>
      <c r="G15" s="84">
        <v>504220290</v>
      </c>
      <c r="H15" s="84" t="s">
        <v>75</v>
      </c>
      <c r="I15" s="84" t="s">
        <v>76</v>
      </c>
      <c r="J15" s="50">
        <v>0</v>
      </c>
      <c r="K15" s="14"/>
      <c r="L15" s="50"/>
      <c r="M15" s="50"/>
      <c r="N15" s="14"/>
      <c r="O15" s="15"/>
      <c r="P15" s="16"/>
      <c r="Q15" s="17"/>
      <c r="R15" s="16">
        <v>2</v>
      </c>
      <c r="S15" s="14"/>
      <c r="T15" s="16">
        <v>0</v>
      </c>
      <c r="U15" s="41"/>
      <c r="V15" s="50" t="s">
        <v>55</v>
      </c>
      <c r="W15" s="14"/>
      <c r="X15" s="16"/>
      <c r="Y15" s="51">
        <f t="shared" si="0"/>
        <v>2</v>
      </c>
      <c r="Z15" s="72">
        <v>6320</v>
      </c>
      <c r="AA15" s="69">
        <f t="shared" si="1"/>
        <v>12640</v>
      </c>
      <c r="AB15" s="125">
        <f t="shared" si="2"/>
        <v>12640</v>
      </c>
    </row>
    <row r="16" spans="1:28" customFormat="1" ht="55.5" customHeight="1" x14ac:dyDescent="0.25">
      <c r="A16" s="5">
        <v>14</v>
      </c>
      <c r="B16" s="5">
        <v>14</v>
      </c>
      <c r="C16" s="101" t="s">
        <v>110</v>
      </c>
      <c r="D16" s="6" t="s">
        <v>42</v>
      </c>
      <c r="E16" s="93" t="s">
        <v>111</v>
      </c>
      <c r="F16" s="94" t="s">
        <v>74</v>
      </c>
      <c r="G16" s="94">
        <v>504221149</v>
      </c>
      <c r="H16" s="94" t="s">
        <v>75</v>
      </c>
      <c r="I16" s="94" t="s">
        <v>76</v>
      </c>
      <c r="J16" s="27">
        <v>0</v>
      </c>
      <c r="K16" s="24"/>
      <c r="L16" s="8"/>
      <c r="M16" s="8">
        <v>10</v>
      </c>
      <c r="N16" s="24"/>
      <c r="O16" s="25"/>
      <c r="P16" s="9"/>
      <c r="Q16" s="26"/>
      <c r="R16" s="9"/>
      <c r="S16" s="24"/>
      <c r="T16" s="9">
        <v>0</v>
      </c>
      <c r="U16" s="40">
        <v>1</v>
      </c>
      <c r="V16" s="8" t="s">
        <v>55</v>
      </c>
      <c r="W16" s="24"/>
      <c r="X16" s="9">
        <v>2</v>
      </c>
      <c r="Y16" s="27">
        <f t="shared" si="0"/>
        <v>13</v>
      </c>
      <c r="Z16" s="73">
        <v>5761.53</v>
      </c>
      <c r="AA16" s="28">
        <f t="shared" si="1"/>
        <v>74899.89</v>
      </c>
      <c r="AB16" s="70">
        <f t="shared" si="2"/>
        <v>74899.89</v>
      </c>
    </row>
    <row r="17" spans="1:28" customFormat="1" ht="55.5" customHeight="1" x14ac:dyDescent="0.25">
      <c r="A17" s="48">
        <v>15</v>
      </c>
      <c r="B17" s="48">
        <v>15</v>
      </c>
      <c r="C17" s="102" t="s">
        <v>94</v>
      </c>
      <c r="D17" s="49" t="s">
        <v>43</v>
      </c>
      <c r="E17" s="53" t="s">
        <v>112</v>
      </c>
      <c r="F17" s="90" t="s">
        <v>74</v>
      </c>
      <c r="G17" s="84">
        <v>123579001</v>
      </c>
      <c r="H17" s="90" t="s">
        <v>75</v>
      </c>
      <c r="I17" s="84" t="s">
        <v>76</v>
      </c>
      <c r="J17" s="50">
        <v>1</v>
      </c>
      <c r="K17" s="14"/>
      <c r="L17" s="50">
        <v>4</v>
      </c>
      <c r="M17" s="50"/>
      <c r="N17" s="14"/>
      <c r="O17" s="15"/>
      <c r="P17" s="16"/>
      <c r="Q17" s="17"/>
      <c r="R17" s="16">
        <v>2</v>
      </c>
      <c r="S17" s="14"/>
      <c r="T17" s="16">
        <v>0</v>
      </c>
      <c r="U17" s="41">
        <v>2</v>
      </c>
      <c r="V17" s="50" t="s">
        <v>55</v>
      </c>
      <c r="W17" s="14">
        <v>4</v>
      </c>
      <c r="X17" s="16">
        <v>2</v>
      </c>
      <c r="Y17" s="51">
        <f t="shared" si="0"/>
        <v>15</v>
      </c>
      <c r="Z17" s="72">
        <v>4799.99</v>
      </c>
      <c r="AA17" s="69">
        <f t="shared" si="1"/>
        <v>71999.849999999991</v>
      </c>
      <c r="AB17" s="125">
        <f t="shared" si="2"/>
        <v>71999.849999999991</v>
      </c>
    </row>
    <row r="18" spans="1:28" customFormat="1" ht="55.5" customHeight="1" x14ac:dyDescent="0.25">
      <c r="A18" s="5">
        <v>16</v>
      </c>
      <c r="B18" s="5">
        <v>16</v>
      </c>
      <c r="C18" s="101" t="s">
        <v>110</v>
      </c>
      <c r="D18" s="6" t="s">
        <v>44</v>
      </c>
      <c r="E18" s="93" t="s">
        <v>113</v>
      </c>
      <c r="F18" s="93" t="s">
        <v>74</v>
      </c>
      <c r="G18" s="94">
        <v>504221149</v>
      </c>
      <c r="H18" s="93" t="s">
        <v>75</v>
      </c>
      <c r="I18" s="94" t="s">
        <v>76</v>
      </c>
      <c r="J18" s="27">
        <v>0</v>
      </c>
      <c r="K18" s="24"/>
      <c r="L18" s="8"/>
      <c r="M18" s="8">
        <v>15</v>
      </c>
      <c r="N18" s="24"/>
      <c r="O18" s="9"/>
      <c r="P18" s="9"/>
      <c r="Q18" s="26">
        <v>2</v>
      </c>
      <c r="R18" s="9"/>
      <c r="S18" s="24"/>
      <c r="T18" s="9">
        <v>0</v>
      </c>
      <c r="U18" s="40"/>
      <c r="V18" s="8" t="s">
        <v>55</v>
      </c>
      <c r="W18" s="24"/>
      <c r="X18" s="9"/>
      <c r="Y18" s="27">
        <f t="shared" si="0"/>
        <v>17</v>
      </c>
      <c r="Z18" s="73">
        <v>7352.94</v>
      </c>
      <c r="AA18" s="28">
        <f t="shared" si="1"/>
        <v>124999.98</v>
      </c>
      <c r="AB18" s="70">
        <f t="shared" si="2"/>
        <v>124999.98</v>
      </c>
    </row>
    <row r="19" spans="1:28" customFormat="1" ht="55.5" customHeight="1" x14ac:dyDescent="0.25">
      <c r="A19" s="48">
        <v>17</v>
      </c>
      <c r="B19" s="48">
        <v>17</v>
      </c>
      <c r="C19" s="102" t="s">
        <v>110</v>
      </c>
      <c r="D19" s="49" t="s">
        <v>45</v>
      </c>
      <c r="E19" s="53" t="s">
        <v>114</v>
      </c>
      <c r="F19" s="90" t="s">
        <v>74</v>
      </c>
      <c r="G19" s="84">
        <v>504221149</v>
      </c>
      <c r="H19" s="90" t="s">
        <v>75</v>
      </c>
      <c r="I19" s="84" t="s">
        <v>76</v>
      </c>
      <c r="J19" s="50">
        <v>0</v>
      </c>
      <c r="K19" s="14"/>
      <c r="L19" s="50"/>
      <c r="M19" s="50"/>
      <c r="N19" s="14"/>
      <c r="O19" s="16"/>
      <c r="P19" s="16"/>
      <c r="Q19" s="17">
        <v>5</v>
      </c>
      <c r="R19" s="16">
        <v>2</v>
      </c>
      <c r="S19" s="14"/>
      <c r="T19" s="16">
        <v>28</v>
      </c>
      <c r="U19" s="41">
        <v>2</v>
      </c>
      <c r="V19" s="50">
        <v>6</v>
      </c>
      <c r="W19" s="14">
        <v>5</v>
      </c>
      <c r="X19" s="16">
        <v>2</v>
      </c>
      <c r="Y19" s="51">
        <f t="shared" si="0"/>
        <v>50</v>
      </c>
      <c r="Z19" s="72">
        <v>7960</v>
      </c>
      <c r="AA19" s="69">
        <f t="shared" si="1"/>
        <v>398000</v>
      </c>
      <c r="AB19" s="125">
        <f t="shared" si="2"/>
        <v>398000</v>
      </c>
    </row>
    <row r="20" spans="1:28" customFormat="1" ht="55.5" customHeight="1" x14ac:dyDescent="0.25">
      <c r="A20" s="5">
        <v>18</v>
      </c>
      <c r="B20" s="5">
        <v>18</v>
      </c>
      <c r="C20" s="101" t="s">
        <v>107</v>
      </c>
      <c r="D20" s="6" t="s">
        <v>46</v>
      </c>
      <c r="E20" s="93" t="s">
        <v>115</v>
      </c>
      <c r="F20" s="93" t="s">
        <v>74</v>
      </c>
      <c r="G20" s="94">
        <v>504221195</v>
      </c>
      <c r="H20" s="93" t="s">
        <v>75</v>
      </c>
      <c r="I20" s="94" t="s">
        <v>76</v>
      </c>
      <c r="J20" s="27">
        <v>5</v>
      </c>
      <c r="K20" s="24"/>
      <c r="L20" s="8"/>
      <c r="M20" s="8"/>
      <c r="N20" s="24"/>
      <c r="O20" s="9"/>
      <c r="P20" s="9"/>
      <c r="Q20" s="26"/>
      <c r="R20" s="9"/>
      <c r="S20" s="24"/>
      <c r="T20" s="9">
        <v>0</v>
      </c>
      <c r="U20" s="40"/>
      <c r="V20" s="8" t="s">
        <v>55</v>
      </c>
      <c r="W20" s="24"/>
      <c r="X20" s="9">
        <v>2</v>
      </c>
      <c r="Y20" s="27">
        <f t="shared" si="0"/>
        <v>7</v>
      </c>
      <c r="Z20" s="73">
        <v>6711.42</v>
      </c>
      <c r="AA20" s="28">
        <f t="shared" si="1"/>
        <v>46979.94</v>
      </c>
      <c r="AB20" s="70">
        <f t="shared" si="2"/>
        <v>46979.94</v>
      </c>
    </row>
    <row r="21" spans="1:28" customFormat="1" ht="55.5" customHeight="1" x14ac:dyDescent="0.25">
      <c r="A21" s="48">
        <v>19</v>
      </c>
      <c r="B21" s="48">
        <v>19</v>
      </c>
      <c r="C21" s="102" t="s">
        <v>110</v>
      </c>
      <c r="D21" s="54" t="s">
        <v>47</v>
      </c>
      <c r="E21" s="51" t="s">
        <v>116</v>
      </c>
      <c r="F21" s="90" t="s">
        <v>74</v>
      </c>
      <c r="G21" s="84">
        <v>504221149</v>
      </c>
      <c r="H21" s="90" t="s">
        <v>75</v>
      </c>
      <c r="I21" s="84" t="s">
        <v>76</v>
      </c>
      <c r="J21" s="50">
        <v>0</v>
      </c>
      <c r="K21" s="14"/>
      <c r="L21" s="50"/>
      <c r="M21" s="50">
        <v>10</v>
      </c>
      <c r="N21" s="14"/>
      <c r="O21" s="16"/>
      <c r="P21" s="16"/>
      <c r="Q21" s="17"/>
      <c r="R21" s="16"/>
      <c r="S21" s="14"/>
      <c r="T21" s="16">
        <v>0</v>
      </c>
      <c r="U21" s="41"/>
      <c r="V21" s="50" t="s">
        <v>55</v>
      </c>
      <c r="W21" s="14">
        <v>4</v>
      </c>
      <c r="X21" s="16"/>
      <c r="Y21" s="51">
        <f t="shared" si="0"/>
        <v>14</v>
      </c>
      <c r="Z21" s="72">
        <v>8500</v>
      </c>
      <c r="AA21" s="69">
        <f t="shared" si="1"/>
        <v>119000</v>
      </c>
      <c r="AB21" s="125">
        <f t="shared" si="2"/>
        <v>119000</v>
      </c>
    </row>
    <row r="22" spans="1:28" customFormat="1" ht="55.5" customHeight="1" x14ac:dyDescent="0.25">
      <c r="A22" s="5">
        <v>20</v>
      </c>
      <c r="B22" s="5">
        <v>20</v>
      </c>
      <c r="C22" s="101" t="s">
        <v>110</v>
      </c>
      <c r="D22" s="29" t="s">
        <v>51</v>
      </c>
      <c r="E22" s="95" t="s">
        <v>117</v>
      </c>
      <c r="F22" s="94" t="s">
        <v>74</v>
      </c>
      <c r="G22" s="94">
        <v>123579006</v>
      </c>
      <c r="H22" s="94" t="s">
        <v>75</v>
      </c>
      <c r="I22" s="94" t="s">
        <v>76</v>
      </c>
      <c r="J22" s="27">
        <v>2</v>
      </c>
      <c r="K22" s="24"/>
      <c r="L22" s="24"/>
      <c r="M22" s="8">
        <v>10</v>
      </c>
      <c r="N22" s="24"/>
      <c r="O22" s="8">
        <v>4</v>
      </c>
      <c r="P22" s="24"/>
      <c r="Q22" s="59">
        <v>15</v>
      </c>
      <c r="R22" s="24"/>
      <c r="S22" s="8"/>
      <c r="T22" s="24">
        <v>0</v>
      </c>
      <c r="U22" s="60"/>
      <c r="V22" s="60" t="s">
        <v>55</v>
      </c>
      <c r="W22" s="8"/>
      <c r="X22" s="24">
        <v>1</v>
      </c>
      <c r="Y22" s="27">
        <f t="shared" si="0"/>
        <v>32</v>
      </c>
      <c r="Z22" s="73">
        <v>8625</v>
      </c>
      <c r="AA22" s="28">
        <f t="shared" si="1"/>
        <v>276000</v>
      </c>
      <c r="AB22" s="70">
        <f t="shared" si="2"/>
        <v>276000</v>
      </c>
    </row>
    <row r="23" spans="1:28" customFormat="1" ht="55.5" customHeight="1" x14ac:dyDescent="0.25">
      <c r="A23" s="48">
        <v>21</v>
      </c>
      <c r="B23" s="48">
        <v>21</v>
      </c>
      <c r="C23" s="102" t="s">
        <v>110</v>
      </c>
      <c r="D23" s="54" t="s">
        <v>48</v>
      </c>
      <c r="E23" s="51" t="s">
        <v>118</v>
      </c>
      <c r="F23" s="84" t="s">
        <v>74</v>
      </c>
      <c r="G23" s="84">
        <v>123579006</v>
      </c>
      <c r="H23" s="84" t="s">
        <v>75</v>
      </c>
      <c r="I23" s="84" t="s">
        <v>76</v>
      </c>
      <c r="J23" s="50">
        <v>2</v>
      </c>
      <c r="K23" s="14"/>
      <c r="L23" s="50">
        <v>2</v>
      </c>
      <c r="M23" s="50"/>
      <c r="N23" s="14"/>
      <c r="O23" s="16"/>
      <c r="P23" s="16"/>
      <c r="Q23" s="17">
        <v>2</v>
      </c>
      <c r="R23" s="16">
        <v>2</v>
      </c>
      <c r="S23" s="14"/>
      <c r="T23" s="16">
        <v>0</v>
      </c>
      <c r="U23" s="41">
        <v>1</v>
      </c>
      <c r="V23" s="50" t="s">
        <v>55</v>
      </c>
      <c r="W23" s="14">
        <v>10</v>
      </c>
      <c r="X23" s="16"/>
      <c r="Y23" s="51">
        <f t="shared" si="0"/>
        <v>19</v>
      </c>
      <c r="Z23" s="72">
        <v>9000</v>
      </c>
      <c r="AA23" s="69">
        <f t="shared" si="1"/>
        <v>171000</v>
      </c>
      <c r="AB23" s="125">
        <f t="shared" si="2"/>
        <v>171000</v>
      </c>
    </row>
    <row r="24" spans="1:28" customFormat="1" ht="55.5" customHeight="1" x14ac:dyDescent="0.25">
      <c r="A24" s="5">
        <v>22</v>
      </c>
      <c r="B24" s="5">
        <v>22</v>
      </c>
      <c r="C24" s="101" t="s">
        <v>107</v>
      </c>
      <c r="D24" s="29" t="s">
        <v>49</v>
      </c>
      <c r="E24" s="95" t="s">
        <v>119</v>
      </c>
      <c r="F24" s="94" t="s">
        <v>74</v>
      </c>
      <c r="G24" s="94">
        <v>504221195</v>
      </c>
      <c r="H24" s="94" t="s">
        <v>75</v>
      </c>
      <c r="I24" s="94" t="s">
        <v>76</v>
      </c>
      <c r="J24" s="27">
        <v>2</v>
      </c>
      <c r="K24" s="43"/>
      <c r="L24" s="8"/>
      <c r="M24" s="8"/>
      <c r="N24" s="43"/>
      <c r="O24" s="44"/>
      <c r="P24" s="44"/>
      <c r="Q24" s="45"/>
      <c r="R24" s="44"/>
      <c r="S24" s="43"/>
      <c r="T24" s="61">
        <v>0</v>
      </c>
      <c r="U24" s="46"/>
      <c r="V24" s="8" t="s">
        <v>55</v>
      </c>
      <c r="W24" s="43"/>
      <c r="X24" s="44"/>
      <c r="Y24" s="27">
        <f t="shared" si="0"/>
        <v>2</v>
      </c>
      <c r="Z24" s="73">
        <v>9000</v>
      </c>
      <c r="AA24" s="28">
        <f t="shared" si="1"/>
        <v>18000</v>
      </c>
      <c r="AB24" s="70">
        <f>AA24</f>
        <v>18000</v>
      </c>
    </row>
    <row r="25" spans="1:28" customFormat="1" ht="55.5" customHeight="1" x14ac:dyDescent="0.25">
      <c r="A25" s="48">
        <v>23</v>
      </c>
      <c r="B25" s="48">
        <v>23</v>
      </c>
      <c r="C25" s="102" t="s">
        <v>92</v>
      </c>
      <c r="D25" s="54" t="s">
        <v>50</v>
      </c>
      <c r="E25" s="51" t="s">
        <v>120</v>
      </c>
      <c r="F25" s="91" t="s">
        <v>74</v>
      </c>
      <c r="G25" s="98" t="s">
        <v>77</v>
      </c>
      <c r="H25" s="91" t="s">
        <v>75</v>
      </c>
      <c r="I25" s="91" t="s">
        <v>76</v>
      </c>
      <c r="J25" s="53">
        <v>0</v>
      </c>
      <c r="K25" s="53">
        <v>2</v>
      </c>
      <c r="L25" s="53">
        <v>8</v>
      </c>
      <c r="M25" s="53"/>
      <c r="N25" s="53"/>
      <c r="O25" s="53"/>
      <c r="P25" s="53"/>
      <c r="Q25" s="51"/>
      <c r="R25" s="55">
        <v>2</v>
      </c>
      <c r="S25" s="53"/>
      <c r="T25" s="53">
        <v>0</v>
      </c>
      <c r="U25" s="53"/>
      <c r="V25" s="53" t="s">
        <v>55</v>
      </c>
      <c r="W25" s="53">
        <v>10</v>
      </c>
      <c r="X25" s="53"/>
      <c r="Y25" s="51">
        <f t="shared" si="0"/>
        <v>22</v>
      </c>
      <c r="Z25" s="72">
        <v>10408</v>
      </c>
      <c r="AA25" s="69">
        <f t="shared" si="1"/>
        <v>228976</v>
      </c>
      <c r="AB25" s="125">
        <f>AA25</f>
        <v>228976</v>
      </c>
    </row>
    <row r="26" spans="1:28" customFormat="1" ht="55.5" customHeight="1" x14ac:dyDescent="0.25">
      <c r="A26" s="103">
        <v>24</v>
      </c>
      <c r="B26" s="103">
        <v>24</v>
      </c>
      <c r="C26" s="103" t="s">
        <v>121</v>
      </c>
      <c r="D26" s="104" t="s">
        <v>54</v>
      </c>
      <c r="E26" s="105" t="s">
        <v>121</v>
      </c>
      <c r="F26" s="106" t="s">
        <v>78</v>
      </c>
      <c r="G26" s="107" t="s">
        <v>79</v>
      </c>
      <c r="H26" s="106" t="s">
        <v>75</v>
      </c>
      <c r="I26" s="106" t="s">
        <v>80</v>
      </c>
      <c r="J26" s="105">
        <v>12</v>
      </c>
      <c r="K26" s="108">
        <v>8</v>
      </c>
      <c r="L26" s="107"/>
      <c r="M26" s="107"/>
      <c r="N26" s="108"/>
      <c r="O26" s="109"/>
      <c r="P26" s="109"/>
      <c r="Q26" s="110">
        <v>4</v>
      </c>
      <c r="R26" s="109">
        <v>20</v>
      </c>
      <c r="S26" s="108"/>
      <c r="T26" s="111">
        <v>10</v>
      </c>
      <c r="U26" s="112"/>
      <c r="V26" s="106">
        <v>10</v>
      </c>
      <c r="W26" s="108">
        <v>15</v>
      </c>
      <c r="X26" s="109">
        <v>6</v>
      </c>
      <c r="Y26" s="105">
        <f t="shared" si="0"/>
        <v>85</v>
      </c>
      <c r="Z26" s="113">
        <v>0</v>
      </c>
      <c r="AA26" s="114">
        <f t="shared" si="1"/>
        <v>0</v>
      </c>
      <c r="AB26" s="115">
        <v>0</v>
      </c>
    </row>
    <row r="27" spans="1:28" customFormat="1" ht="55.5" customHeight="1" x14ac:dyDescent="0.25">
      <c r="A27" s="48">
        <v>25</v>
      </c>
      <c r="B27" s="48">
        <v>25</v>
      </c>
      <c r="C27" s="102" t="s">
        <v>107</v>
      </c>
      <c r="D27" s="54" t="s">
        <v>5</v>
      </c>
      <c r="E27" s="51" t="s">
        <v>122</v>
      </c>
      <c r="F27" s="84" t="s">
        <v>81</v>
      </c>
      <c r="G27" s="84" t="s">
        <v>82</v>
      </c>
      <c r="H27" s="84" t="s">
        <v>75</v>
      </c>
      <c r="I27" s="84" t="s">
        <v>83</v>
      </c>
      <c r="J27" s="50">
        <v>2</v>
      </c>
      <c r="K27" s="14">
        <v>3</v>
      </c>
      <c r="L27" s="50">
        <v>2</v>
      </c>
      <c r="M27" s="50">
        <v>10</v>
      </c>
      <c r="N27" s="14"/>
      <c r="O27" s="16">
        <v>2</v>
      </c>
      <c r="P27" s="16">
        <v>1</v>
      </c>
      <c r="Q27" s="17">
        <v>1</v>
      </c>
      <c r="R27" s="16">
        <v>2</v>
      </c>
      <c r="S27" s="14"/>
      <c r="T27" s="16">
        <v>0</v>
      </c>
      <c r="U27" s="41"/>
      <c r="V27" s="50">
        <v>2</v>
      </c>
      <c r="W27" s="14">
        <v>6</v>
      </c>
      <c r="X27" s="16">
        <v>1</v>
      </c>
      <c r="Y27" s="51">
        <f t="shared" si="0"/>
        <v>32</v>
      </c>
      <c r="Z27" s="72">
        <v>958.5</v>
      </c>
      <c r="AA27" s="69">
        <f t="shared" si="1"/>
        <v>30672</v>
      </c>
      <c r="AB27" s="69">
        <f>AA27</f>
        <v>30672</v>
      </c>
    </row>
    <row r="28" spans="1:28" customFormat="1" ht="55.5" customHeight="1" x14ac:dyDescent="0.25">
      <c r="A28" s="103">
        <v>26</v>
      </c>
      <c r="B28" s="103">
        <v>26</v>
      </c>
      <c r="C28" s="103" t="s">
        <v>121</v>
      </c>
      <c r="D28" s="116" t="s">
        <v>58</v>
      </c>
      <c r="E28" s="117" t="s">
        <v>121</v>
      </c>
      <c r="F28" s="118" t="s">
        <v>81</v>
      </c>
      <c r="G28" s="117">
        <v>76368005</v>
      </c>
      <c r="H28" s="105" t="s">
        <v>75</v>
      </c>
      <c r="I28" s="105" t="s">
        <v>83</v>
      </c>
      <c r="J28" s="105"/>
      <c r="K28" s="105"/>
      <c r="L28" s="105"/>
      <c r="M28" s="105"/>
      <c r="N28" s="105"/>
      <c r="O28" s="105"/>
      <c r="P28" s="105">
        <v>1</v>
      </c>
      <c r="Q28" s="105"/>
      <c r="R28" s="105"/>
      <c r="S28" s="105"/>
      <c r="T28" s="105"/>
      <c r="U28" s="105"/>
      <c r="V28" s="105"/>
      <c r="W28" s="105"/>
      <c r="X28" s="105"/>
      <c r="Y28" s="105">
        <v>1</v>
      </c>
      <c r="Z28" s="119">
        <v>0</v>
      </c>
      <c r="AA28" s="114">
        <v>0</v>
      </c>
      <c r="AB28" s="115">
        <v>0</v>
      </c>
    </row>
    <row r="29" spans="1:28" customFormat="1" ht="55.5" customHeight="1" x14ac:dyDescent="0.25">
      <c r="A29" s="48">
        <v>27</v>
      </c>
      <c r="B29" s="48">
        <v>27</v>
      </c>
      <c r="C29" s="48" t="s">
        <v>123</v>
      </c>
      <c r="D29" s="49" t="s">
        <v>6</v>
      </c>
      <c r="E29" s="50" t="s">
        <v>124</v>
      </c>
      <c r="F29" s="85" t="s">
        <v>78</v>
      </c>
      <c r="G29" s="84">
        <v>26336035</v>
      </c>
      <c r="H29" s="90" t="s">
        <v>75</v>
      </c>
      <c r="I29" s="84" t="s">
        <v>89</v>
      </c>
      <c r="J29" s="51">
        <v>10</v>
      </c>
      <c r="K29" s="53"/>
      <c r="L29" s="53"/>
      <c r="M29" s="53">
        <v>50</v>
      </c>
      <c r="N29" s="53">
        <v>5</v>
      </c>
      <c r="O29" s="53">
        <v>10</v>
      </c>
      <c r="P29" s="53"/>
      <c r="Q29" s="51">
        <v>10</v>
      </c>
      <c r="R29" s="53">
        <v>30</v>
      </c>
      <c r="S29" s="53">
        <v>5</v>
      </c>
      <c r="T29" s="53">
        <v>5</v>
      </c>
      <c r="U29" s="53"/>
      <c r="V29" s="53">
        <v>10</v>
      </c>
      <c r="W29" s="53">
        <v>25</v>
      </c>
      <c r="X29" s="53">
        <v>15</v>
      </c>
      <c r="Y29" s="51">
        <f t="shared" si="0"/>
        <v>175</v>
      </c>
      <c r="Z29" s="72">
        <v>41</v>
      </c>
      <c r="AA29" s="76">
        <f>Y29*Z29</f>
        <v>7175</v>
      </c>
      <c r="AB29" s="76">
        <f>AA29</f>
        <v>7175</v>
      </c>
    </row>
    <row r="30" spans="1:28" customFormat="1" ht="55.5" customHeight="1" x14ac:dyDescent="0.25">
      <c r="A30" s="131" t="s">
        <v>60</v>
      </c>
      <c r="B30" s="5">
        <v>28</v>
      </c>
      <c r="C30" s="150" t="s">
        <v>125</v>
      </c>
      <c r="D30" s="6" t="s">
        <v>7</v>
      </c>
      <c r="E30" s="153" t="s">
        <v>126</v>
      </c>
      <c r="F30" s="92" t="s">
        <v>85</v>
      </c>
      <c r="G30" s="94">
        <v>501550013</v>
      </c>
      <c r="H30" s="93" t="s">
        <v>84</v>
      </c>
      <c r="I30" s="93" t="s">
        <v>86</v>
      </c>
      <c r="J30" s="27">
        <v>2</v>
      </c>
      <c r="K30" s="43">
        <v>3</v>
      </c>
      <c r="L30" s="8"/>
      <c r="M30" s="8"/>
      <c r="N30" s="43"/>
      <c r="O30" s="44">
        <v>2</v>
      </c>
      <c r="P30" s="44">
        <v>2</v>
      </c>
      <c r="Q30" s="45">
        <v>1</v>
      </c>
      <c r="R30" s="44"/>
      <c r="S30" s="43"/>
      <c r="T30" s="44">
        <v>0</v>
      </c>
      <c r="U30" s="46">
        <v>2</v>
      </c>
      <c r="V30" s="7"/>
      <c r="W30" s="43">
        <v>6</v>
      </c>
      <c r="X30" s="44">
        <v>1</v>
      </c>
      <c r="Y30" s="27">
        <f t="shared" si="0"/>
        <v>19</v>
      </c>
      <c r="Z30" s="10">
        <v>55</v>
      </c>
      <c r="AA30" s="28">
        <f t="shared" si="1"/>
        <v>1045</v>
      </c>
      <c r="AB30" s="139">
        <f>SUM(AA30:AA40)</f>
        <v>734575</v>
      </c>
    </row>
    <row r="31" spans="1:28" customFormat="1" ht="55.5" customHeight="1" x14ac:dyDescent="0.25">
      <c r="A31" s="132"/>
      <c r="B31" s="5">
        <v>29</v>
      </c>
      <c r="C31" s="151"/>
      <c r="D31" s="6" t="s">
        <v>8</v>
      </c>
      <c r="E31" s="154"/>
      <c r="F31" s="96" t="s">
        <v>85</v>
      </c>
      <c r="G31" s="94">
        <v>501550006</v>
      </c>
      <c r="H31" s="93" t="s">
        <v>84</v>
      </c>
      <c r="I31" s="93" t="s">
        <v>86</v>
      </c>
      <c r="J31" s="27">
        <v>26</v>
      </c>
      <c r="K31" s="43">
        <v>8</v>
      </c>
      <c r="L31" s="8"/>
      <c r="M31" s="8"/>
      <c r="N31" s="43">
        <v>4</v>
      </c>
      <c r="O31" s="44">
        <v>16</v>
      </c>
      <c r="P31" s="9">
        <v>40</v>
      </c>
      <c r="Q31" s="45">
        <v>25</v>
      </c>
      <c r="R31" s="44"/>
      <c r="S31" s="43"/>
      <c r="T31" s="44">
        <v>16</v>
      </c>
      <c r="U31" s="46">
        <v>8</v>
      </c>
      <c r="V31" s="7"/>
      <c r="W31" s="43">
        <v>35</v>
      </c>
      <c r="X31" s="44">
        <v>6</v>
      </c>
      <c r="Y31" s="27">
        <f t="shared" si="0"/>
        <v>184</v>
      </c>
      <c r="Z31" s="10">
        <v>830</v>
      </c>
      <c r="AA31" s="28">
        <f t="shared" si="1"/>
        <v>152720</v>
      </c>
      <c r="AB31" s="140"/>
    </row>
    <row r="32" spans="1:28" customFormat="1" ht="55.5" customHeight="1" x14ac:dyDescent="0.25">
      <c r="A32" s="132"/>
      <c r="B32" s="5">
        <v>30</v>
      </c>
      <c r="C32" s="151"/>
      <c r="D32" s="6" t="s">
        <v>9</v>
      </c>
      <c r="E32" s="154"/>
      <c r="F32" s="96" t="s">
        <v>85</v>
      </c>
      <c r="G32" s="94">
        <v>501550006</v>
      </c>
      <c r="H32" s="93" t="s">
        <v>84</v>
      </c>
      <c r="I32" s="93" t="s">
        <v>86</v>
      </c>
      <c r="J32" s="27">
        <v>11</v>
      </c>
      <c r="K32" s="43">
        <v>8</v>
      </c>
      <c r="L32" s="8"/>
      <c r="M32" s="8"/>
      <c r="N32" s="43"/>
      <c r="O32" s="44"/>
      <c r="P32" s="44"/>
      <c r="Q32" s="45">
        <v>10</v>
      </c>
      <c r="R32" s="44"/>
      <c r="S32" s="43"/>
      <c r="T32" s="44">
        <v>28</v>
      </c>
      <c r="U32" s="46">
        <v>10</v>
      </c>
      <c r="V32" s="7"/>
      <c r="W32" s="43">
        <v>20</v>
      </c>
      <c r="X32" s="44">
        <v>2</v>
      </c>
      <c r="Y32" s="27">
        <f t="shared" ref="Y32:Y33" si="3">SUM(J32:X32)</f>
        <v>89</v>
      </c>
      <c r="Z32" s="10">
        <v>1200</v>
      </c>
      <c r="AA32" s="28">
        <f t="shared" si="1"/>
        <v>106800</v>
      </c>
      <c r="AB32" s="140"/>
    </row>
    <row r="33" spans="1:28" customFormat="1" ht="55.5" customHeight="1" x14ac:dyDescent="0.25">
      <c r="A33" s="132"/>
      <c r="B33" s="5">
        <v>31</v>
      </c>
      <c r="C33" s="151"/>
      <c r="D33" s="6" t="s">
        <v>10</v>
      </c>
      <c r="E33" s="154"/>
      <c r="F33" s="96" t="s">
        <v>85</v>
      </c>
      <c r="G33" s="94">
        <v>501550006</v>
      </c>
      <c r="H33" s="93" t="s">
        <v>84</v>
      </c>
      <c r="I33" s="93" t="s">
        <v>86</v>
      </c>
      <c r="J33" s="27">
        <v>15</v>
      </c>
      <c r="K33" s="43">
        <v>8</v>
      </c>
      <c r="L33" s="8"/>
      <c r="M33" s="8"/>
      <c r="N33" s="43"/>
      <c r="O33" s="44">
        <v>7</v>
      </c>
      <c r="P33" s="44"/>
      <c r="Q33" s="45">
        <v>20</v>
      </c>
      <c r="R33" s="44"/>
      <c r="S33" s="43"/>
      <c r="T33" s="44">
        <v>0</v>
      </c>
      <c r="U33" s="46">
        <v>3</v>
      </c>
      <c r="V33" s="7"/>
      <c r="W33" s="43">
        <v>30</v>
      </c>
      <c r="X33" s="44">
        <v>1</v>
      </c>
      <c r="Y33" s="27">
        <f t="shared" si="3"/>
        <v>84</v>
      </c>
      <c r="Z33" s="10">
        <v>1130</v>
      </c>
      <c r="AA33" s="28">
        <f t="shared" si="1"/>
        <v>94920</v>
      </c>
      <c r="AB33" s="140"/>
    </row>
    <row r="34" spans="1:28" customFormat="1" ht="55.5" customHeight="1" x14ac:dyDescent="0.25">
      <c r="A34" s="132"/>
      <c r="B34" s="5">
        <v>32</v>
      </c>
      <c r="C34" s="151"/>
      <c r="D34" s="6" t="s">
        <v>11</v>
      </c>
      <c r="E34" s="154"/>
      <c r="F34" s="96" t="s">
        <v>85</v>
      </c>
      <c r="G34" s="94">
        <v>501550009</v>
      </c>
      <c r="H34" s="93" t="s">
        <v>87</v>
      </c>
      <c r="I34" s="93" t="s">
        <v>86</v>
      </c>
      <c r="J34" s="27">
        <v>390</v>
      </c>
      <c r="K34" s="43">
        <v>100</v>
      </c>
      <c r="L34" s="8"/>
      <c r="M34" s="8"/>
      <c r="N34" s="43">
        <v>70</v>
      </c>
      <c r="O34" s="44">
        <v>80</v>
      </c>
      <c r="P34" s="44">
        <v>34</v>
      </c>
      <c r="Q34" s="45">
        <v>30</v>
      </c>
      <c r="R34" s="44"/>
      <c r="S34" s="43"/>
      <c r="T34" s="44">
        <v>200</v>
      </c>
      <c r="U34" s="46">
        <v>10</v>
      </c>
      <c r="V34" s="7"/>
      <c r="W34" s="43">
        <v>45</v>
      </c>
      <c r="X34" s="44">
        <v>20</v>
      </c>
      <c r="Y34" s="27">
        <f t="shared" si="0"/>
        <v>979</v>
      </c>
      <c r="Z34" s="10">
        <v>110</v>
      </c>
      <c r="AA34" s="28">
        <f t="shared" si="1"/>
        <v>107690</v>
      </c>
      <c r="AB34" s="140"/>
    </row>
    <row r="35" spans="1:28" customFormat="1" ht="55.5" customHeight="1" x14ac:dyDescent="0.25">
      <c r="A35" s="132"/>
      <c r="B35" s="5">
        <v>33</v>
      </c>
      <c r="C35" s="151"/>
      <c r="D35" s="6" t="s">
        <v>12</v>
      </c>
      <c r="E35" s="154"/>
      <c r="F35" s="96" t="s">
        <v>85</v>
      </c>
      <c r="G35" s="94">
        <v>501550009</v>
      </c>
      <c r="H35" s="93" t="s">
        <v>87</v>
      </c>
      <c r="I35" s="93" t="s">
        <v>86</v>
      </c>
      <c r="J35" s="27">
        <v>165</v>
      </c>
      <c r="K35" s="43">
        <v>100</v>
      </c>
      <c r="L35" s="8"/>
      <c r="M35" s="8"/>
      <c r="N35" s="43"/>
      <c r="O35" s="44"/>
      <c r="P35" s="44"/>
      <c r="Q35" s="45">
        <v>30</v>
      </c>
      <c r="R35" s="44"/>
      <c r="S35" s="43"/>
      <c r="T35" s="44">
        <v>400</v>
      </c>
      <c r="U35" s="46">
        <v>10</v>
      </c>
      <c r="V35" s="7"/>
      <c r="W35" s="43">
        <v>35</v>
      </c>
      <c r="X35" s="44">
        <v>10</v>
      </c>
      <c r="Y35" s="27">
        <f t="shared" si="0"/>
        <v>750</v>
      </c>
      <c r="Z35" s="10">
        <v>111</v>
      </c>
      <c r="AA35" s="28">
        <f t="shared" si="1"/>
        <v>83250</v>
      </c>
      <c r="AB35" s="140"/>
    </row>
    <row r="36" spans="1:28" customFormat="1" ht="55.5" customHeight="1" x14ac:dyDescent="0.25">
      <c r="A36" s="132"/>
      <c r="B36" s="5">
        <v>34</v>
      </c>
      <c r="C36" s="151"/>
      <c r="D36" s="6" t="s">
        <v>13</v>
      </c>
      <c r="E36" s="154"/>
      <c r="F36" s="96" t="s">
        <v>85</v>
      </c>
      <c r="G36" s="94">
        <v>501550009</v>
      </c>
      <c r="H36" s="93" t="s">
        <v>87</v>
      </c>
      <c r="I36" s="93" t="s">
        <v>86</v>
      </c>
      <c r="J36" s="27">
        <v>90</v>
      </c>
      <c r="K36" s="43">
        <v>300</v>
      </c>
      <c r="L36" s="8"/>
      <c r="M36" s="8"/>
      <c r="N36" s="43"/>
      <c r="O36" s="44">
        <v>80</v>
      </c>
      <c r="P36" s="44"/>
      <c r="Q36" s="45">
        <v>50</v>
      </c>
      <c r="R36" s="44"/>
      <c r="S36" s="43"/>
      <c r="T36" s="44">
        <v>0</v>
      </c>
      <c r="U36" s="46">
        <v>10</v>
      </c>
      <c r="V36" s="7"/>
      <c r="W36" s="43">
        <v>30</v>
      </c>
      <c r="X36" s="44"/>
      <c r="Y36" s="27">
        <f t="shared" si="0"/>
        <v>560</v>
      </c>
      <c r="Z36" s="10">
        <v>115</v>
      </c>
      <c r="AA36" s="28">
        <f t="shared" si="1"/>
        <v>64400</v>
      </c>
      <c r="AB36" s="140"/>
    </row>
    <row r="37" spans="1:28" customFormat="1" ht="55.5" customHeight="1" x14ac:dyDescent="0.25">
      <c r="A37" s="132"/>
      <c r="B37" s="5">
        <v>35</v>
      </c>
      <c r="C37" s="151"/>
      <c r="D37" s="6" t="s">
        <v>14</v>
      </c>
      <c r="E37" s="154"/>
      <c r="F37" s="96" t="s">
        <v>85</v>
      </c>
      <c r="G37" s="94">
        <v>501550012</v>
      </c>
      <c r="H37" s="93" t="s">
        <v>84</v>
      </c>
      <c r="I37" s="93" t="s">
        <v>86</v>
      </c>
      <c r="J37" s="27">
        <v>30</v>
      </c>
      <c r="K37" s="43">
        <v>15</v>
      </c>
      <c r="L37" s="8"/>
      <c r="M37" s="8"/>
      <c r="N37" s="43">
        <v>4</v>
      </c>
      <c r="O37" s="44">
        <v>30</v>
      </c>
      <c r="P37" s="44">
        <v>12</v>
      </c>
      <c r="Q37" s="45">
        <v>45</v>
      </c>
      <c r="R37" s="44"/>
      <c r="S37" s="43"/>
      <c r="T37" s="44">
        <v>30</v>
      </c>
      <c r="U37" s="46">
        <v>6</v>
      </c>
      <c r="V37" s="7"/>
      <c r="W37" s="43">
        <v>70</v>
      </c>
      <c r="X37" s="44">
        <v>18</v>
      </c>
      <c r="Y37" s="27">
        <f t="shared" si="0"/>
        <v>260</v>
      </c>
      <c r="Z37" s="73">
        <v>200</v>
      </c>
      <c r="AA37" s="28">
        <f t="shared" si="1"/>
        <v>52000</v>
      </c>
      <c r="AB37" s="140"/>
    </row>
    <row r="38" spans="1:28" customFormat="1" ht="55.5" customHeight="1" x14ac:dyDescent="0.25">
      <c r="A38" s="132"/>
      <c r="B38" s="5">
        <v>36</v>
      </c>
      <c r="C38" s="151"/>
      <c r="D38" s="6" t="s">
        <v>15</v>
      </c>
      <c r="E38" s="154"/>
      <c r="F38" s="96" t="s">
        <v>85</v>
      </c>
      <c r="G38" s="94">
        <v>501550013</v>
      </c>
      <c r="H38" s="93" t="s">
        <v>84</v>
      </c>
      <c r="I38" s="93" t="s">
        <v>86</v>
      </c>
      <c r="J38" s="27">
        <v>15</v>
      </c>
      <c r="K38" s="43">
        <v>5</v>
      </c>
      <c r="L38" s="8"/>
      <c r="M38" s="8"/>
      <c r="N38" s="7"/>
      <c r="O38" s="44"/>
      <c r="P38" s="7"/>
      <c r="Q38" s="45">
        <v>4</v>
      </c>
      <c r="R38" s="44"/>
      <c r="S38" s="43"/>
      <c r="T38" s="44">
        <v>10</v>
      </c>
      <c r="U38" s="46">
        <v>5</v>
      </c>
      <c r="V38" s="7"/>
      <c r="W38" s="43">
        <v>30</v>
      </c>
      <c r="X38" s="44">
        <v>6</v>
      </c>
      <c r="Y38" s="27">
        <f t="shared" si="0"/>
        <v>75</v>
      </c>
      <c r="Z38" s="10">
        <v>50</v>
      </c>
      <c r="AA38" s="28">
        <f t="shared" si="1"/>
        <v>3750</v>
      </c>
      <c r="AB38" s="140"/>
    </row>
    <row r="39" spans="1:28" customFormat="1" ht="55.5" customHeight="1" x14ac:dyDescent="0.25">
      <c r="A39" s="132"/>
      <c r="B39" s="5">
        <v>37</v>
      </c>
      <c r="C39" s="151"/>
      <c r="D39" s="47" t="s">
        <v>57</v>
      </c>
      <c r="E39" s="154"/>
      <c r="F39" s="86" t="s">
        <v>85</v>
      </c>
      <c r="G39" s="95" t="s">
        <v>88</v>
      </c>
      <c r="H39" s="95" t="s">
        <v>84</v>
      </c>
      <c r="I39" s="95" t="s">
        <v>86</v>
      </c>
      <c r="J39" s="27">
        <v>0</v>
      </c>
      <c r="K39" s="27">
        <v>8</v>
      </c>
      <c r="L39" s="27"/>
      <c r="M39" s="27"/>
      <c r="N39" s="27">
        <v>7</v>
      </c>
      <c r="O39" s="27"/>
      <c r="P39" s="27"/>
      <c r="Q39" s="27">
        <v>2</v>
      </c>
      <c r="R39" s="27"/>
      <c r="S39" s="27"/>
      <c r="T39" s="27">
        <v>0</v>
      </c>
      <c r="U39" s="27"/>
      <c r="V39" s="27"/>
      <c r="W39" s="27">
        <v>20</v>
      </c>
      <c r="X39" s="27">
        <v>6</v>
      </c>
      <c r="Y39" s="27">
        <f>SUM(J39:X39)</f>
        <v>43</v>
      </c>
      <c r="Z39" s="10">
        <v>800</v>
      </c>
      <c r="AA39" s="28">
        <f t="shared" si="1"/>
        <v>34400</v>
      </c>
      <c r="AB39" s="140"/>
    </row>
    <row r="40" spans="1:28" customFormat="1" ht="55.5" customHeight="1" x14ac:dyDescent="0.25">
      <c r="A40" s="133"/>
      <c r="B40" s="5">
        <v>38</v>
      </c>
      <c r="C40" s="152"/>
      <c r="D40" s="6" t="s">
        <v>56</v>
      </c>
      <c r="E40" s="155"/>
      <c r="F40" s="96" t="s">
        <v>85</v>
      </c>
      <c r="G40" s="94">
        <v>501550006</v>
      </c>
      <c r="H40" s="93" t="s">
        <v>84</v>
      </c>
      <c r="I40" s="93" t="s">
        <v>86</v>
      </c>
      <c r="J40" s="27">
        <v>0</v>
      </c>
      <c r="K40" s="43">
        <v>8</v>
      </c>
      <c r="L40" s="8"/>
      <c r="M40" s="8"/>
      <c r="N40" s="43"/>
      <c r="O40" s="44"/>
      <c r="P40" s="44"/>
      <c r="Q40" s="45">
        <v>2</v>
      </c>
      <c r="R40" s="44"/>
      <c r="S40" s="43"/>
      <c r="T40" s="44">
        <v>0</v>
      </c>
      <c r="U40" s="46"/>
      <c r="V40" s="7"/>
      <c r="W40" s="43">
        <v>30</v>
      </c>
      <c r="X40" s="44">
        <v>2</v>
      </c>
      <c r="Y40" s="27">
        <f>SUM(J40:X40)</f>
        <v>42</v>
      </c>
      <c r="Z40" s="73">
        <v>800</v>
      </c>
      <c r="AA40" s="28">
        <f t="shared" si="1"/>
        <v>33600</v>
      </c>
      <c r="AB40" s="141"/>
    </row>
    <row r="41" spans="1:28" customFormat="1" ht="55.5" customHeight="1" x14ac:dyDescent="0.25">
      <c r="A41" s="126" t="s">
        <v>61</v>
      </c>
      <c r="B41" s="48">
        <v>39</v>
      </c>
      <c r="C41" s="156" t="s">
        <v>125</v>
      </c>
      <c r="D41" s="49" t="s">
        <v>7</v>
      </c>
      <c r="E41" s="159" t="s">
        <v>126</v>
      </c>
      <c r="F41" s="89" t="s">
        <v>85</v>
      </c>
      <c r="G41" s="84">
        <v>501550013</v>
      </c>
      <c r="H41" s="90" t="s">
        <v>84</v>
      </c>
      <c r="I41" s="90" t="s">
        <v>86</v>
      </c>
      <c r="J41" s="53"/>
      <c r="K41" s="21"/>
      <c r="L41" s="50"/>
      <c r="M41" s="50">
        <v>10</v>
      </c>
      <c r="N41" s="21"/>
      <c r="O41" s="22"/>
      <c r="P41" s="22"/>
      <c r="Q41" s="23"/>
      <c r="R41" s="22"/>
      <c r="S41" s="21"/>
      <c r="T41" s="22"/>
      <c r="U41" s="42"/>
      <c r="V41" s="53"/>
      <c r="W41" s="21"/>
      <c r="X41" s="22"/>
      <c r="Y41" s="51">
        <f t="shared" ref="Y41:Y49" si="4">SUM(J41:X41)</f>
        <v>10</v>
      </c>
      <c r="Z41" s="19">
        <v>80</v>
      </c>
      <c r="AA41" s="20">
        <f t="shared" si="1"/>
        <v>800</v>
      </c>
      <c r="AB41" s="142">
        <f>SUM(AA41:AA50)</f>
        <v>295300</v>
      </c>
    </row>
    <row r="42" spans="1:28" customFormat="1" ht="55.5" customHeight="1" x14ac:dyDescent="0.25">
      <c r="A42" s="127"/>
      <c r="B42" s="48">
        <v>40</v>
      </c>
      <c r="C42" s="157"/>
      <c r="D42" s="49" t="s">
        <v>8</v>
      </c>
      <c r="E42" s="160"/>
      <c r="F42" s="83" t="s">
        <v>85</v>
      </c>
      <c r="G42" s="84">
        <v>501550006</v>
      </c>
      <c r="H42" s="90" t="s">
        <v>84</v>
      </c>
      <c r="I42" s="90" t="s">
        <v>86</v>
      </c>
      <c r="J42" s="53"/>
      <c r="K42" s="21"/>
      <c r="L42" s="50"/>
      <c r="M42" s="50">
        <v>60</v>
      </c>
      <c r="N42" s="21"/>
      <c r="O42" s="22"/>
      <c r="P42" s="16"/>
      <c r="Q42" s="23"/>
      <c r="R42" s="22"/>
      <c r="S42" s="21">
        <v>10</v>
      </c>
      <c r="T42" s="22"/>
      <c r="U42" s="42"/>
      <c r="V42" s="53"/>
      <c r="W42" s="21"/>
      <c r="X42" s="22"/>
      <c r="Y42" s="51">
        <f t="shared" si="4"/>
        <v>70</v>
      </c>
      <c r="Z42" s="19">
        <v>1180</v>
      </c>
      <c r="AA42" s="20">
        <f t="shared" si="1"/>
        <v>82600</v>
      </c>
      <c r="AB42" s="143"/>
    </row>
    <row r="43" spans="1:28" customFormat="1" ht="55.5" customHeight="1" x14ac:dyDescent="0.25">
      <c r="A43" s="127"/>
      <c r="B43" s="48">
        <v>41</v>
      </c>
      <c r="C43" s="157"/>
      <c r="D43" s="49" t="s">
        <v>9</v>
      </c>
      <c r="E43" s="160"/>
      <c r="F43" s="83" t="s">
        <v>85</v>
      </c>
      <c r="G43" s="84">
        <v>501550006</v>
      </c>
      <c r="H43" s="90" t="s">
        <v>84</v>
      </c>
      <c r="I43" s="90" t="s">
        <v>86</v>
      </c>
      <c r="J43" s="53"/>
      <c r="K43" s="21"/>
      <c r="L43" s="50"/>
      <c r="M43" s="50">
        <v>40</v>
      </c>
      <c r="N43" s="21"/>
      <c r="O43" s="22"/>
      <c r="P43" s="22"/>
      <c r="Q43" s="23"/>
      <c r="R43" s="22"/>
      <c r="S43" s="21"/>
      <c r="T43" s="22"/>
      <c r="U43" s="42"/>
      <c r="V43" s="53"/>
      <c r="W43" s="21"/>
      <c r="X43" s="22"/>
      <c r="Y43" s="51">
        <f t="shared" si="4"/>
        <v>40</v>
      </c>
      <c r="Z43" s="19">
        <v>1850</v>
      </c>
      <c r="AA43" s="20">
        <f t="shared" si="1"/>
        <v>74000</v>
      </c>
      <c r="AB43" s="143"/>
    </row>
    <row r="44" spans="1:28" customFormat="1" ht="55.5" customHeight="1" x14ac:dyDescent="0.25">
      <c r="A44" s="127"/>
      <c r="B44" s="48">
        <v>42</v>
      </c>
      <c r="C44" s="157"/>
      <c r="D44" s="49" t="s">
        <v>10</v>
      </c>
      <c r="E44" s="160"/>
      <c r="F44" s="83" t="s">
        <v>85</v>
      </c>
      <c r="G44" s="84">
        <v>501550006</v>
      </c>
      <c r="H44" s="90" t="s">
        <v>84</v>
      </c>
      <c r="I44" s="90" t="s">
        <v>86</v>
      </c>
      <c r="J44" s="53"/>
      <c r="K44" s="21"/>
      <c r="L44" s="50"/>
      <c r="M44" s="50">
        <v>10</v>
      </c>
      <c r="N44" s="21"/>
      <c r="O44" s="22"/>
      <c r="P44" s="22"/>
      <c r="Q44" s="23"/>
      <c r="R44" s="22"/>
      <c r="S44" s="21">
        <v>1</v>
      </c>
      <c r="T44" s="22"/>
      <c r="U44" s="42"/>
      <c r="V44" s="53"/>
      <c r="W44" s="21"/>
      <c r="X44" s="22"/>
      <c r="Y44" s="51">
        <f t="shared" si="4"/>
        <v>11</v>
      </c>
      <c r="Z44" s="19">
        <v>2300</v>
      </c>
      <c r="AA44" s="20">
        <f t="shared" si="1"/>
        <v>25300</v>
      </c>
      <c r="AB44" s="143"/>
    </row>
    <row r="45" spans="1:28" customFormat="1" ht="55.5" customHeight="1" x14ac:dyDescent="0.25">
      <c r="A45" s="127"/>
      <c r="B45" s="48">
        <v>43</v>
      </c>
      <c r="C45" s="157"/>
      <c r="D45" s="49" t="s">
        <v>11</v>
      </c>
      <c r="E45" s="160"/>
      <c r="F45" s="83" t="s">
        <v>85</v>
      </c>
      <c r="G45" s="84">
        <v>501550009</v>
      </c>
      <c r="H45" s="90" t="s">
        <v>87</v>
      </c>
      <c r="I45" s="90" t="s">
        <v>86</v>
      </c>
      <c r="J45" s="53"/>
      <c r="K45" s="21"/>
      <c r="L45" s="50"/>
      <c r="M45" s="50">
        <v>200</v>
      </c>
      <c r="N45" s="21"/>
      <c r="O45" s="22"/>
      <c r="P45" s="22"/>
      <c r="Q45" s="23"/>
      <c r="R45" s="22"/>
      <c r="S45" s="21">
        <v>50</v>
      </c>
      <c r="T45" s="22"/>
      <c r="U45" s="42"/>
      <c r="V45" s="53"/>
      <c r="W45" s="21"/>
      <c r="X45" s="22"/>
      <c r="Y45" s="51">
        <f t="shared" si="4"/>
        <v>250</v>
      </c>
      <c r="Z45" s="19">
        <v>180</v>
      </c>
      <c r="AA45" s="20">
        <f t="shared" si="1"/>
        <v>45000</v>
      </c>
      <c r="AB45" s="143"/>
    </row>
    <row r="46" spans="1:28" customFormat="1" ht="55.5" customHeight="1" x14ac:dyDescent="0.25">
      <c r="A46" s="127"/>
      <c r="B46" s="48">
        <v>44</v>
      </c>
      <c r="C46" s="157"/>
      <c r="D46" s="49" t="s">
        <v>12</v>
      </c>
      <c r="E46" s="160"/>
      <c r="F46" s="83" t="s">
        <v>85</v>
      </c>
      <c r="G46" s="84">
        <v>501550009</v>
      </c>
      <c r="H46" s="90" t="s">
        <v>87</v>
      </c>
      <c r="I46" s="90" t="s">
        <v>86</v>
      </c>
      <c r="J46" s="53"/>
      <c r="K46" s="21"/>
      <c r="L46" s="50"/>
      <c r="M46" s="50">
        <v>120</v>
      </c>
      <c r="N46" s="21"/>
      <c r="O46" s="22"/>
      <c r="P46" s="22"/>
      <c r="Q46" s="23"/>
      <c r="R46" s="22"/>
      <c r="S46" s="21">
        <v>19</v>
      </c>
      <c r="T46" s="22"/>
      <c r="U46" s="42"/>
      <c r="V46" s="53"/>
      <c r="W46" s="21"/>
      <c r="X46" s="22"/>
      <c r="Y46" s="51">
        <f t="shared" si="4"/>
        <v>139</v>
      </c>
      <c r="Z46" s="19">
        <v>190</v>
      </c>
      <c r="AA46" s="20">
        <f t="shared" si="1"/>
        <v>26410</v>
      </c>
      <c r="AB46" s="143"/>
    </row>
    <row r="47" spans="1:28" customFormat="1" ht="55.5" customHeight="1" x14ac:dyDescent="0.25">
      <c r="A47" s="127"/>
      <c r="B47" s="48">
        <v>45</v>
      </c>
      <c r="C47" s="157"/>
      <c r="D47" s="49" t="s">
        <v>13</v>
      </c>
      <c r="E47" s="160"/>
      <c r="F47" s="83" t="s">
        <v>85</v>
      </c>
      <c r="G47" s="84">
        <v>501550009</v>
      </c>
      <c r="H47" s="90" t="s">
        <v>87</v>
      </c>
      <c r="I47" s="90" t="s">
        <v>86</v>
      </c>
      <c r="J47" s="53"/>
      <c r="K47" s="21"/>
      <c r="L47" s="50"/>
      <c r="M47" s="50">
        <v>40</v>
      </c>
      <c r="N47" s="21"/>
      <c r="O47" s="22"/>
      <c r="P47" s="22"/>
      <c r="Q47" s="23"/>
      <c r="R47" s="22"/>
      <c r="S47" s="21">
        <v>5</v>
      </c>
      <c r="T47" s="22"/>
      <c r="U47" s="42"/>
      <c r="V47" s="53"/>
      <c r="W47" s="21"/>
      <c r="X47" s="22"/>
      <c r="Y47" s="51">
        <f t="shared" si="4"/>
        <v>45</v>
      </c>
      <c r="Z47" s="19">
        <v>200</v>
      </c>
      <c r="AA47" s="20">
        <f t="shared" si="1"/>
        <v>9000</v>
      </c>
      <c r="AB47" s="143"/>
    </row>
    <row r="48" spans="1:28" customFormat="1" ht="55.5" customHeight="1" x14ac:dyDescent="0.25">
      <c r="A48" s="127"/>
      <c r="B48" s="48">
        <v>46</v>
      </c>
      <c r="C48" s="157"/>
      <c r="D48" s="49" t="s">
        <v>14</v>
      </c>
      <c r="E48" s="160"/>
      <c r="F48" s="83" t="s">
        <v>85</v>
      </c>
      <c r="G48" s="84">
        <v>501550012</v>
      </c>
      <c r="H48" s="90" t="s">
        <v>84</v>
      </c>
      <c r="I48" s="90" t="s">
        <v>86</v>
      </c>
      <c r="J48" s="53"/>
      <c r="K48" s="21"/>
      <c r="L48" s="50"/>
      <c r="M48" s="50">
        <v>40</v>
      </c>
      <c r="N48" s="21"/>
      <c r="O48" s="22"/>
      <c r="P48" s="22"/>
      <c r="Q48" s="23"/>
      <c r="R48" s="22"/>
      <c r="S48" s="21">
        <v>10</v>
      </c>
      <c r="T48" s="22"/>
      <c r="U48" s="42"/>
      <c r="V48" s="53"/>
      <c r="W48" s="21"/>
      <c r="X48" s="22"/>
      <c r="Y48" s="51">
        <f t="shared" si="4"/>
        <v>50</v>
      </c>
      <c r="Z48" s="72">
        <v>350</v>
      </c>
      <c r="AA48" s="20">
        <f t="shared" si="1"/>
        <v>17500</v>
      </c>
      <c r="AB48" s="143"/>
    </row>
    <row r="49" spans="1:28" customFormat="1" ht="55.5" customHeight="1" x14ac:dyDescent="0.25">
      <c r="A49" s="127"/>
      <c r="B49" s="48">
        <v>47</v>
      </c>
      <c r="C49" s="157"/>
      <c r="D49" s="49" t="s">
        <v>15</v>
      </c>
      <c r="E49" s="160"/>
      <c r="F49" s="83" t="s">
        <v>85</v>
      </c>
      <c r="G49" s="84">
        <v>501550013</v>
      </c>
      <c r="H49" s="90" t="s">
        <v>84</v>
      </c>
      <c r="I49" s="90" t="s">
        <v>86</v>
      </c>
      <c r="J49" s="53"/>
      <c r="K49" s="21"/>
      <c r="L49" s="50"/>
      <c r="M49" s="50"/>
      <c r="N49" s="53"/>
      <c r="O49" s="22"/>
      <c r="P49" s="53"/>
      <c r="Q49" s="23"/>
      <c r="R49" s="22"/>
      <c r="S49" s="21">
        <v>10</v>
      </c>
      <c r="T49" s="22"/>
      <c r="U49" s="42"/>
      <c r="V49" s="53"/>
      <c r="W49" s="21"/>
      <c r="X49" s="22"/>
      <c r="Y49" s="51">
        <f t="shared" si="4"/>
        <v>10</v>
      </c>
      <c r="Z49" s="19">
        <v>180</v>
      </c>
      <c r="AA49" s="20">
        <f t="shared" si="1"/>
        <v>1800</v>
      </c>
      <c r="AB49" s="143"/>
    </row>
    <row r="50" spans="1:28" customFormat="1" ht="55.5" customHeight="1" x14ac:dyDescent="0.25">
      <c r="A50" s="127"/>
      <c r="B50" s="48">
        <v>48</v>
      </c>
      <c r="C50" s="158"/>
      <c r="D50" s="57" t="s">
        <v>57</v>
      </c>
      <c r="E50" s="161"/>
      <c r="F50" s="83" t="s">
        <v>85</v>
      </c>
      <c r="G50" s="84">
        <v>501550006</v>
      </c>
      <c r="H50" s="90" t="s">
        <v>84</v>
      </c>
      <c r="I50" s="90" t="s">
        <v>86</v>
      </c>
      <c r="J50" s="58"/>
      <c r="K50" s="58"/>
      <c r="L50" s="58"/>
      <c r="M50" s="58">
        <v>5</v>
      </c>
      <c r="N50" s="58"/>
      <c r="O50" s="58"/>
      <c r="P50" s="58"/>
      <c r="Q50" s="58"/>
      <c r="R50" s="58"/>
      <c r="S50" s="51"/>
      <c r="T50" s="58"/>
      <c r="U50" s="58"/>
      <c r="V50" s="58"/>
      <c r="W50" s="58"/>
      <c r="X50" s="58"/>
      <c r="Y50" s="58">
        <f>SUM(J50:X50)</f>
        <v>5</v>
      </c>
      <c r="Z50" s="19">
        <v>2578</v>
      </c>
      <c r="AA50" s="20">
        <f t="shared" si="1"/>
        <v>12890</v>
      </c>
      <c r="AB50" s="144"/>
    </row>
    <row r="51" spans="1:28" customFormat="1" ht="55.5" customHeight="1" x14ac:dyDescent="0.25">
      <c r="A51" s="131" t="s">
        <v>62</v>
      </c>
      <c r="B51" s="5">
        <v>49</v>
      </c>
      <c r="C51" s="150" t="s">
        <v>125</v>
      </c>
      <c r="D51" s="6" t="s">
        <v>7</v>
      </c>
      <c r="E51" s="153" t="s">
        <v>126</v>
      </c>
      <c r="F51" s="92" t="s">
        <v>85</v>
      </c>
      <c r="G51" s="94">
        <v>501550013</v>
      </c>
      <c r="H51" s="93" t="s">
        <v>84</v>
      </c>
      <c r="I51" s="93" t="s">
        <v>86</v>
      </c>
      <c r="J51" s="7"/>
      <c r="K51" s="62"/>
      <c r="L51" s="8">
        <v>2</v>
      </c>
      <c r="M51" s="62"/>
      <c r="N51" s="8"/>
      <c r="O51" s="8"/>
      <c r="P51" s="62"/>
      <c r="Q51" s="63"/>
      <c r="R51" s="63"/>
      <c r="S51" s="43"/>
      <c r="T51" s="63"/>
      <c r="U51" s="62"/>
      <c r="V51" s="63"/>
      <c r="W51" s="63"/>
      <c r="X51" s="7"/>
      <c r="Y51" s="8">
        <v>2</v>
      </c>
      <c r="Z51" s="64">
        <v>180</v>
      </c>
      <c r="AA51" s="28">
        <f t="shared" si="1"/>
        <v>360</v>
      </c>
      <c r="AB51" s="139">
        <f>SUM(AA51:AA61)</f>
        <v>189900</v>
      </c>
    </row>
    <row r="52" spans="1:28" customFormat="1" ht="55.5" customHeight="1" x14ac:dyDescent="0.25">
      <c r="A52" s="132"/>
      <c r="B52" s="5">
        <v>50</v>
      </c>
      <c r="C52" s="151"/>
      <c r="D52" s="6" t="s">
        <v>8</v>
      </c>
      <c r="E52" s="154"/>
      <c r="F52" s="96" t="s">
        <v>85</v>
      </c>
      <c r="G52" s="94">
        <v>501550006</v>
      </c>
      <c r="H52" s="93" t="s">
        <v>84</v>
      </c>
      <c r="I52" s="93" t="s">
        <v>86</v>
      </c>
      <c r="J52" s="7"/>
      <c r="K52" s="62"/>
      <c r="L52" s="8">
        <v>65</v>
      </c>
      <c r="M52" s="62"/>
      <c r="N52" s="8"/>
      <c r="O52" s="8"/>
      <c r="P52" s="62"/>
      <c r="Q52" s="63"/>
      <c r="R52" s="65"/>
      <c r="S52" s="66"/>
      <c r="T52" s="63"/>
      <c r="U52" s="67"/>
      <c r="V52" s="63"/>
      <c r="W52" s="63"/>
      <c r="X52" s="7"/>
      <c r="Y52" s="8">
        <v>65</v>
      </c>
      <c r="Z52" s="64">
        <v>1144</v>
      </c>
      <c r="AA52" s="28">
        <f t="shared" si="1"/>
        <v>74360</v>
      </c>
      <c r="AB52" s="140"/>
    </row>
    <row r="53" spans="1:28" customFormat="1" ht="55.5" customHeight="1" x14ac:dyDescent="0.25">
      <c r="A53" s="132"/>
      <c r="B53" s="5">
        <v>51</v>
      </c>
      <c r="C53" s="151"/>
      <c r="D53" s="6" t="s">
        <v>9</v>
      </c>
      <c r="E53" s="154"/>
      <c r="F53" s="96" t="s">
        <v>85</v>
      </c>
      <c r="G53" s="94">
        <v>501550006</v>
      </c>
      <c r="H53" s="93" t="s">
        <v>84</v>
      </c>
      <c r="I53" s="93" t="s">
        <v>86</v>
      </c>
      <c r="J53" s="7"/>
      <c r="K53" s="62"/>
      <c r="L53" s="8">
        <v>5</v>
      </c>
      <c r="M53" s="62"/>
      <c r="N53" s="8"/>
      <c r="O53" s="8"/>
      <c r="P53" s="62"/>
      <c r="Q53" s="63"/>
      <c r="R53" s="63"/>
      <c r="S53" s="66"/>
      <c r="T53" s="63"/>
      <c r="U53" s="62"/>
      <c r="V53" s="63"/>
      <c r="W53" s="63"/>
      <c r="X53" s="7"/>
      <c r="Y53" s="8">
        <v>5</v>
      </c>
      <c r="Z53" s="64">
        <v>1850</v>
      </c>
      <c r="AA53" s="28">
        <f t="shared" si="1"/>
        <v>9250</v>
      </c>
      <c r="AB53" s="140"/>
    </row>
    <row r="54" spans="1:28" customFormat="1" ht="55.5" customHeight="1" x14ac:dyDescent="0.25">
      <c r="A54" s="132"/>
      <c r="B54" s="5">
        <v>52</v>
      </c>
      <c r="C54" s="151"/>
      <c r="D54" s="6" t="s">
        <v>10</v>
      </c>
      <c r="E54" s="154"/>
      <c r="F54" s="96" t="s">
        <v>85</v>
      </c>
      <c r="G54" s="94">
        <v>501550006</v>
      </c>
      <c r="H54" s="93" t="s">
        <v>84</v>
      </c>
      <c r="I54" s="93" t="s">
        <v>86</v>
      </c>
      <c r="J54" s="7"/>
      <c r="K54" s="62"/>
      <c r="L54" s="8">
        <v>15</v>
      </c>
      <c r="M54" s="62"/>
      <c r="N54" s="8"/>
      <c r="O54" s="8"/>
      <c r="P54" s="62"/>
      <c r="Q54" s="63"/>
      <c r="R54" s="63"/>
      <c r="S54" s="66"/>
      <c r="T54" s="63"/>
      <c r="U54" s="62"/>
      <c r="V54" s="63"/>
      <c r="W54" s="63"/>
      <c r="X54" s="7"/>
      <c r="Y54" s="8">
        <v>15</v>
      </c>
      <c r="Z54" s="64">
        <v>2300</v>
      </c>
      <c r="AA54" s="28">
        <f t="shared" si="1"/>
        <v>34500</v>
      </c>
      <c r="AB54" s="140"/>
    </row>
    <row r="55" spans="1:28" customFormat="1" ht="55.5" customHeight="1" x14ac:dyDescent="0.25">
      <c r="A55" s="132"/>
      <c r="B55" s="5">
        <v>53</v>
      </c>
      <c r="C55" s="151"/>
      <c r="D55" s="6" t="s">
        <v>11</v>
      </c>
      <c r="E55" s="154"/>
      <c r="F55" s="96" t="s">
        <v>85</v>
      </c>
      <c r="G55" s="94">
        <v>501550009</v>
      </c>
      <c r="H55" s="93" t="s">
        <v>87</v>
      </c>
      <c r="I55" s="93" t="s">
        <v>86</v>
      </c>
      <c r="J55" s="7"/>
      <c r="K55" s="62"/>
      <c r="L55" s="8">
        <v>30</v>
      </c>
      <c r="M55" s="62"/>
      <c r="N55" s="8"/>
      <c r="O55" s="8"/>
      <c r="P55" s="62"/>
      <c r="Q55" s="63"/>
      <c r="R55" s="63"/>
      <c r="S55" s="66"/>
      <c r="T55" s="63"/>
      <c r="U55" s="67"/>
      <c r="V55" s="63"/>
      <c r="W55" s="63"/>
      <c r="X55" s="7"/>
      <c r="Y55" s="8">
        <v>30</v>
      </c>
      <c r="Z55" s="64">
        <v>180</v>
      </c>
      <c r="AA55" s="28">
        <f t="shared" si="1"/>
        <v>5400</v>
      </c>
      <c r="AB55" s="140"/>
    </row>
    <row r="56" spans="1:28" customFormat="1" ht="55.5" customHeight="1" x14ac:dyDescent="0.25">
      <c r="A56" s="132"/>
      <c r="B56" s="5">
        <v>54</v>
      </c>
      <c r="C56" s="151"/>
      <c r="D56" s="6" t="s">
        <v>12</v>
      </c>
      <c r="E56" s="154"/>
      <c r="F56" s="96" t="s">
        <v>85</v>
      </c>
      <c r="G56" s="94">
        <v>501550009</v>
      </c>
      <c r="H56" s="93" t="s">
        <v>87</v>
      </c>
      <c r="I56" s="93" t="s">
        <v>86</v>
      </c>
      <c r="J56" s="7"/>
      <c r="K56" s="62"/>
      <c r="L56" s="8">
        <v>20</v>
      </c>
      <c r="M56" s="62"/>
      <c r="N56" s="8"/>
      <c r="O56" s="8"/>
      <c r="P56" s="62"/>
      <c r="Q56" s="63"/>
      <c r="R56" s="63"/>
      <c r="S56" s="66"/>
      <c r="T56" s="63"/>
      <c r="U56" s="62"/>
      <c r="V56" s="63"/>
      <c r="W56" s="63"/>
      <c r="X56" s="7"/>
      <c r="Y56" s="8">
        <v>20</v>
      </c>
      <c r="Z56" s="64">
        <v>190</v>
      </c>
      <c r="AA56" s="28">
        <f t="shared" si="1"/>
        <v>3800</v>
      </c>
      <c r="AB56" s="140"/>
    </row>
    <row r="57" spans="1:28" customFormat="1" ht="55.5" customHeight="1" x14ac:dyDescent="0.25">
      <c r="A57" s="132"/>
      <c r="B57" s="5">
        <v>55</v>
      </c>
      <c r="C57" s="151"/>
      <c r="D57" s="6" t="s">
        <v>13</v>
      </c>
      <c r="E57" s="154"/>
      <c r="F57" s="96" t="s">
        <v>85</v>
      </c>
      <c r="G57" s="94">
        <v>501550009</v>
      </c>
      <c r="H57" s="93" t="s">
        <v>87</v>
      </c>
      <c r="I57" s="93" t="s">
        <v>86</v>
      </c>
      <c r="J57" s="7"/>
      <c r="K57" s="62"/>
      <c r="L57" s="8">
        <v>20</v>
      </c>
      <c r="M57" s="62"/>
      <c r="N57" s="8"/>
      <c r="O57" s="8"/>
      <c r="P57" s="62"/>
      <c r="Q57" s="63"/>
      <c r="R57" s="63"/>
      <c r="S57" s="66"/>
      <c r="T57" s="63"/>
      <c r="U57" s="62"/>
      <c r="V57" s="63"/>
      <c r="W57" s="63"/>
      <c r="X57" s="7"/>
      <c r="Y57" s="8">
        <v>20</v>
      </c>
      <c r="Z57" s="64">
        <v>200</v>
      </c>
      <c r="AA57" s="28">
        <f t="shared" si="1"/>
        <v>4000</v>
      </c>
      <c r="AB57" s="140"/>
    </row>
    <row r="58" spans="1:28" customFormat="1" ht="55.5" customHeight="1" x14ac:dyDescent="0.25">
      <c r="A58" s="132"/>
      <c r="B58" s="5">
        <v>56</v>
      </c>
      <c r="C58" s="151"/>
      <c r="D58" s="6" t="s">
        <v>14</v>
      </c>
      <c r="E58" s="154"/>
      <c r="F58" s="96" t="s">
        <v>85</v>
      </c>
      <c r="G58" s="94">
        <v>501550012</v>
      </c>
      <c r="H58" s="93" t="s">
        <v>84</v>
      </c>
      <c r="I58" s="93" t="s">
        <v>86</v>
      </c>
      <c r="J58" s="7"/>
      <c r="K58" s="62"/>
      <c r="L58" s="8">
        <v>25</v>
      </c>
      <c r="M58" s="62"/>
      <c r="N58" s="8"/>
      <c r="O58" s="8"/>
      <c r="P58" s="62"/>
      <c r="Q58" s="63"/>
      <c r="R58" s="63"/>
      <c r="S58" s="66"/>
      <c r="T58" s="63"/>
      <c r="U58" s="67"/>
      <c r="V58" s="63"/>
      <c r="W58" s="63"/>
      <c r="X58" s="7"/>
      <c r="Y58" s="8">
        <v>25</v>
      </c>
      <c r="Z58" s="73">
        <v>400</v>
      </c>
      <c r="AA58" s="28">
        <f t="shared" si="1"/>
        <v>10000</v>
      </c>
      <c r="AB58" s="140"/>
    </row>
    <row r="59" spans="1:28" customFormat="1" ht="55.5" customHeight="1" x14ac:dyDescent="0.25">
      <c r="A59" s="132"/>
      <c r="B59" s="5">
        <v>57</v>
      </c>
      <c r="C59" s="151"/>
      <c r="D59" s="6" t="s">
        <v>15</v>
      </c>
      <c r="E59" s="154"/>
      <c r="F59" s="96" t="s">
        <v>85</v>
      </c>
      <c r="G59" s="94">
        <v>501550013</v>
      </c>
      <c r="H59" s="93" t="s">
        <v>84</v>
      </c>
      <c r="I59" s="93" t="s">
        <v>86</v>
      </c>
      <c r="J59" s="7"/>
      <c r="K59" s="62"/>
      <c r="L59" s="8">
        <v>5</v>
      </c>
      <c r="M59" s="62"/>
      <c r="N59" s="8"/>
      <c r="O59" s="8"/>
      <c r="P59" s="7"/>
      <c r="Q59" s="63"/>
      <c r="R59" s="7"/>
      <c r="S59" s="66"/>
      <c r="T59" s="63"/>
      <c r="U59" s="67"/>
      <c r="V59" s="63"/>
      <c r="W59" s="63"/>
      <c r="X59" s="7"/>
      <c r="Y59" s="8">
        <v>5</v>
      </c>
      <c r="Z59" s="64">
        <v>150</v>
      </c>
      <c r="AA59" s="28">
        <f t="shared" si="1"/>
        <v>750</v>
      </c>
      <c r="AB59" s="140"/>
    </row>
    <row r="60" spans="1:28" customFormat="1" ht="55.5" customHeight="1" x14ac:dyDescent="0.25">
      <c r="A60" s="132"/>
      <c r="B60" s="5">
        <v>58</v>
      </c>
      <c r="C60" s="151"/>
      <c r="D60" s="47" t="s">
        <v>59</v>
      </c>
      <c r="E60" s="154"/>
      <c r="F60" s="86" t="s">
        <v>85</v>
      </c>
      <c r="G60" s="95" t="s">
        <v>88</v>
      </c>
      <c r="H60" s="95" t="s">
        <v>84</v>
      </c>
      <c r="I60" s="95" t="s">
        <v>86</v>
      </c>
      <c r="J60" s="27"/>
      <c r="K60" s="27"/>
      <c r="L60" s="27">
        <v>6</v>
      </c>
      <c r="M60" s="27"/>
      <c r="N60" s="27"/>
      <c r="O60" s="27"/>
      <c r="P60" s="27"/>
      <c r="Q60" s="27"/>
      <c r="R60" s="27"/>
      <c r="S60" s="27"/>
      <c r="T60" s="27"/>
      <c r="U60" s="27"/>
      <c r="V60" s="27"/>
      <c r="W60" s="27"/>
      <c r="X60" s="27"/>
      <c r="Y60" s="27">
        <v>6</v>
      </c>
      <c r="Z60" s="64">
        <v>2580</v>
      </c>
      <c r="AA60" s="28">
        <f t="shared" si="1"/>
        <v>15480</v>
      </c>
      <c r="AB60" s="140"/>
    </row>
    <row r="61" spans="1:28" customFormat="1" ht="55.5" customHeight="1" x14ac:dyDescent="0.25">
      <c r="A61" s="133"/>
      <c r="B61" s="5">
        <v>59</v>
      </c>
      <c r="C61" s="152"/>
      <c r="D61" s="6" t="s">
        <v>56</v>
      </c>
      <c r="E61" s="155"/>
      <c r="F61" s="96" t="s">
        <v>85</v>
      </c>
      <c r="G61" s="94">
        <v>501550006</v>
      </c>
      <c r="H61" s="93" t="s">
        <v>84</v>
      </c>
      <c r="I61" s="93" t="s">
        <v>86</v>
      </c>
      <c r="J61" s="7"/>
      <c r="K61" s="62"/>
      <c r="L61" s="8">
        <v>8</v>
      </c>
      <c r="M61" s="62"/>
      <c r="N61" s="8"/>
      <c r="O61" s="8"/>
      <c r="P61" s="62"/>
      <c r="Q61" s="63"/>
      <c r="R61" s="63"/>
      <c r="S61" s="66"/>
      <c r="T61" s="63"/>
      <c r="U61" s="62"/>
      <c r="V61" s="63"/>
      <c r="W61" s="63"/>
      <c r="X61" s="7"/>
      <c r="Y61" s="8">
        <v>8</v>
      </c>
      <c r="Z61" s="73">
        <v>4000</v>
      </c>
      <c r="AA61" s="28">
        <f t="shared" si="1"/>
        <v>32000</v>
      </c>
      <c r="AB61" s="141"/>
    </row>
    <row r="62" spans="1:28" customFormat="1" ht="55.5" customHeight="1" x14ac:dyDescent="0.25">
      <c r="A62" s="145" t="s">
        <v>63</v>
      </c>
      <c r="B62" s="103">
        <v>60</v>
      </c>
      <c r="C62" s="162" t="s">
        <v>121</v>
      </c>
      <c r="D62" s="120" t="s">
        <v>7</v>
      </c>
      <c r="E62" s="165" t="s">
        <v>121</v>
      </c>
      <c r="F62" s="121" t="s">
        <v>85</v>
      </c>
      <c r="G62" s="107">
        <v>501550013</v>
      </c>
      <c r="H62" s="106" t="s">
        <v>84</v>
      </c>
      <c r="I62" s="106" t="s">
        <v>86</v>
      </c>
      <c r="J62" s="105"/>
      <c r="K62" s="108"/>
      <c r="L62" s="107"/>
      <c r="M62" s="107"/>
      <c r="N62" s="108"/>
      <c r="O62" s="109"/>
      <c r="P62" s="109"/>
      <c r="Q62" s="110"/>
      <c r="R62" s="109">
        <v>5</v>
      </c>
      <c r="S62" s="108"/>
      <c r="T62" s="109"/>
      <c r="U62" s="112"/>
      <c r="V62" s="106"/>
      <c r="W62" s="108"/>
      <c r="X62" s="109"/>
      <c r="Y62" s="105">
        <f t="shared" ref="Y62:Y70" si="5">SUM(J62:X62)</f>
        <v>5</v>
      </c>
      <c r="Z62" s="113">
        <v>0</v>
      </c>
      <c r="AA62" s="122">
        <v>0</v>
      </c>
      <c r="AB62" s="148">
        <v>0</v>
      </c>
    </row>
    <row r="63" spans="1:28" customFormat="1" ht="55.5" customHeight="1" x14ac:dyDescent="0.25">
      <c r="A63" s="146"/>
      <c r="B63" s="103">
        <v>61</v>
      </c>
      <c r="C63" s="163"/>
      <c r="D63" s="120" t="s">
        <v>8</v>
      </c>
      <c r="E63" s="166"/>
      <c r="F63" s="118" t="s">
        <v>85</v>
      </c>
      <c r="G63" s="105" t="s">
        <v>88</v>
      </c>
      <c r="H63" s="105" t="s">
        <v>84</v>
      </c>
      <c r="I63" s="105" t="s">
        <v>86</v>
      </c>
      <c r="J63" s="105"/>
      <c r="K63" s="108"/>
      <c r="L63" s="107"/>
      <c r="M63" s="107"/>
      <c r="N63" s="108"/>
      <c r="O63" s="109"/>
      <c r="P63" s="123"/>
      <c r="Q63" s="110"/>
      <c r="R63" s="109">
        <v>24</v>
      </c>
      <c r="S63" s="108"/>
      <c r="T63" s="109"/>
      <c r="U63" s="112"/>
      <c r="V63" s="106"/>
      <c r="W63" s="108"/>
      <c r="X63" s="109"/>
      <c r="Y63" s="105">
        <f t="shared" si="5"/>
        <v>24</v>
      </c>
      <c r="Z63" s="113">
        <v>0</v>
      </c>
      <c r="AA63" s="122">
        <v>0</v>
      </c>
      <c r="AB63" s="149"/>
    </row>
    <row r="64" spans="1:28" customFormat="1" ht="55.5" customHeight="1" x14ac:dyDescent="0.25">
      <c r="A64" s="146"/>
      <c r="B64" s="103">
        <v>62</v>
      </c>
      <c r="C64" s="163"/>
      <c r="D64" s="120" t="s">
        <v>9</v>
      </c>
      <c r="E64" s="166"/>
      <c r="F64" s="124" t="s">
        <v>85</v>
      </c>
      <c r="G64" s="107">
        <v>501550006</v>
      </c>
      <c r="H64" s="106" t="s">
        <v>84</v>
      </c>
      <c r="I64" s="106" t="s">
        <v>86</v>
      </c>
      <c r="J64" s="105"/>
      <c r="K64" s="108"/>
      <c r="L64" s="107"/>
      <c r="M64" s="107"/>
      <c r="N64" s="108"/>
      <c r="O64" s="109"/>
      <c r="P64" s="109"/>
      <c r="Q64" s="110"/>
      <c r="R64" s="109">
        <v>10</v>
      </c>
      <c r="S64" s="108"/>
      <c r="T64" s="109"/>
      <c r="U64" s="112"/>
      <c r="V64" s="106"/>
      <c r="W64" s="108"/>
      <c r="X64" s="109"/>
      <c r="Y64" s="105">
        <f t="shared" si="5"/>
        <v>10</v>
      </c>
      <c r="Z64" s="113">
        <v>0</v>
      </c>
      <c r="AA64" s="122">
        <v>0</v>
      </c>
      <c r="AB64" s="149"/>
    </row>
    <row r="65" spans="1:28" customFormat="1" ht="55.5" customHeight="1" x14ac:dyDescent="0.25">
      <c r="A65" s="146"/>
      <c r="B65" s="103">
        <v>63</v>
      </c>
      <c r="C65" s="163"/>
      <c r="D65" s="120" t="s">
        <v>10</v>
      </c>
      <c r="E65" s="166"/>
      <c r="F65" s="124" t="s">
        <v>85</v>
      </c>
      <c r="G65" s="107">
        <v>501550006</v>
      </c>
      <c r="H65" s="106" t="s">
        <v>84</v>
      </c>
      <c r="I65" s="106" t="s">
        <v>86</v>
      </c>
      <c r="J65" s="105"/>
      <c r="K65" s="108"/>
      <c r="L65" s="107"/>
      <c r="M65" s="107"/>
      <c r="N65" s="108"/>
      <c r="O65" s="109"/>
      <c r="P65" s="109"/>
      <c r="Q65" s="110"/>
      <c r="R65" s="109">
        <v>5</v>
      </c>
      <c r="S65" s="108"/>
      <c r="T65" s="109"/>
      <c r="U65" s="112"/>
      <c r="V65" s="106"/>
      <c r="W65" s="108"/>
      <c r="X65" s="109"/>
      <c r="Y65" s="105">
        <f t="shared" si="5"/>
        <v>5</v>
      </c>
      <c r="Z65" s="113">
        <v>0</v>
      </c>
      <c r="AA65" s="122">
        <v>0</v>
      </c>
      <c r="AB65" s="149"/>
    </row>
    <row r="66" spans="1:28" customFormat="1" ht="55.5" customHeight="1" x14ac:dyDescent="0.25">
      <c r="A66" s="146"/>
      <c r="B66" s="103">
        <v>64</v>
      </c>
      <c r="C66" s="163"/>
      <c r="D66" s="120" t="s">
        <v>11</v>
      </c>
      <c r="E66" s="166"/>
      <c r="F66" s="124" t="s">
        <v>85</v>
      </c>
      <c r="G66" s="107">
        <v>501550009</v>
      </c>
      <c r="H66" s="106" t="s">
        <v>87</v>
      </c>
      <c r="I66" s="106" t="s">
        <v>86</v>
      </c>
      <c r="J66" s="105"/>
      <c r="K66" s="108"/>
      <c r="L66" s="107"/>
      <c r="M66" s="107"/>
      <c r="N66" s="108"/>
      <c r="O66" s="109"/>
      <c r="P66" s="109"/>
      <c r="Q66" s="110"/>
      <c r="R66" s="109">
        <v>110</v>
      </c>
      <c r="S66" s="108"/>
      <c r="T66" s="109"/>
      <c r="U66" s="112"/>
      <c r="V66" s="106"/>
      <c r="W66" s="108"/>
      <c r="X66" s="109"/>
      <c r="Y66" s="105">
        <f t="shared" si="5"/>
        <v>110</v>
      </c>
      <c r="Z66" s="113">
        <v>0</v>
      </c>
      <c r="AA66" s="122">
        <v>0</v>
      </c>
      <c r="AB66" s="149"/>
    </row>
    <row r="67" spans="1:28" customFormat="1" ht="55.5" customHeight="1" x14ac:dyDescent="0.25">
      <c r="A67" s="146"/>
      <c r="B67" s="103">
        <v>65</v>
      </c>
      <c r="C67" s="163"/>
      <c r="D67" s="120" t="s">
        <v>12</v>
      </c>
      <c r="E67" s="166"/>
      <c r="F67" s="124" t="s">
        <v>85</v>
      </c>
      <c r="G67" s="107">
        <v>501550009</v>
      </c>
      <c r="H67" s="106" t="s">
        <v>87</v>
      </c>
      <c r="I67" s="106" t="s">
        <v>86</v>
      </c>
      <c r="J67" s="105"/>
      <c r="K67" s="108"/>
      <c r="L67" s="107"/>
      <c r="M67" s="107"/>
      <c r="N67" s="108"/>
      <c r="O67" s="109"/>
      <c r="P67" s="109"/>
      <c r="Q67" s="110"/>
      <c r="R67" s="109">
        <v>50</v>
      </c>
      <c r="S67" s="108"/>
      <c r="T67" s="109"/>
      <c r="U67" s="112"/>
      <c r="V67" s="106"/>
      <c r="W67" s="108"/>
      <c r="X67" s="109"/>
      <c r="Y67" s="105">
        <f t="shared" si="5"/>
        <v>50</v>
      </c>
      <c r="Z67" s="113">
        <v>0</v>
      </c>
      <c r="AA67" s="122">
        <v>0</v>
      </c>
      <c r="AB67" s="149"/>
    </row>
    <row r="68" spans="1:28" customFormat="1" ht="55.5" customHeight="1" x14ac:dyDescent="0.25">
      <c r="A68" s="146"/>
      <c r="B68" s="103">
        <v>66</v>
      </c>
      <c r="C68" s="163"/>
      <c r="D68" s="120" t="s">
        <v>13</v>
      </c>
      <c r="E68" s="166"/>
      <c r="F68" s="124" t="s">
        <v>85</v>
      </c>
      <c r="G68" s="107">
        <v>501550009</v>
      </c>
      <c r="H68" s="106" t="s">
        <v>87</v>
      </c>
      <c r="I68" s="106" t="s">
        <v>86</v>
      </c>
      <c r="J68" s="105"/>
      <c r="K68" s="108"/>
      <c r="L68" s="107"/>
      <c r="M68" s="107"/>
      <c r="N68" s="108"/>
      <c r="O68" s="109"/>
      <c r="P68" s="109"/>
      <c r="Q68" s="110"/>
      <c r="R68" s="109">
        <v>10</v>
      </c>
      <c r="S68" s="108"/>
      <c r="T68" s="109"/>
      <c r="U68" s="112"/>
      <c r="V68" s="106"/>
      <c r="W68" s="108"/>
      <c r="X68" s="109"/>
      <c r="Y68" s="105">
        <f t="shared" si="5"/>
        <v>10</v>
      </c>
      <c r="Z68" s="113">
        <v>0</v>
      </c>
      <c r="AA68" s="122">
        <v>0</v>
      </c>
      <c r="AB68" s="149"/>
    </row>
    <row r="69" spans="1:28" customFormat="1" ht="55.5" customHeight="1" x14ac:dyDescent="0.25">
      <c r="A69" s="146"/>
      <c r="B69" s="103">
        <v>67</v>
      </c>
      <c r="C69" s="163"/>
      <c r="D69" s="120" t="s">
        <v>14</v>
      </c>
      <c r="E69" s="166"/>
      <c r="F69" s="124" t="s">
        <v>85</v>
      </c>
      <c r="G69" s="107">
        <v>501550012</v>
      </c>
      <c r="H69" s="106" t="s">
        <v>84</v>
      </c>
      <c r="I69" s="106" t="s">
        <v>86</v>
      </c>
      <c r="J69" s="105"/>
      <c r="K69" s="108"/>
      <c r="L69" s="107"/>
      <c r="M69" s="107"/>
      <c r="N69" s="108"/>
      <c r="O69" s="109"/>
      <c r="P69" s="109"/>
      <c r="Q69" s="110"/>
      <c r="R69" s="109">
        <v>5</v>
      </c>
      <c r="S69" s="108"/>
      <c r="T69" s="109"/>
      <c r="U69" s="112"/>
      <c r="V69" s="106"/>
      <c r="W69" s="108"/>
      <c r="X69" s="109"/>
      <c r="Y69" s="105">
        <f t="shared" si="5"/>
        <v>5</v>
      </c>
      <c r="Z69" s="113">
        <v>0</v>
      </c>
      <c r="AA69" s="122">
        <v>0</v>
      </c>
      <c r="AB69" s="149"/>
    </row>
    <row r="70" spans="1:28" customFormat="1" ht="55.5" customHeight="1" x14ac:dyDescent="0.25">
      <c r="A70" s="146"/>
      <c r="B70" s="103">
        <v>68</v>
      </c>
      <c r="C70" s="163"/>
      <c r="D70" s="120" t="s">
        <v>15</v>
      </c>
      <c r="E70" s="166"/>
      <c r="F70" s="124" t="s">
        <v>85</v>
      </c>
      <c r="G70" s="107">
        <v>501550013</v>
      </c>
      <c r="H70" s="106" t="s">
        <v>84</v>
      </c>
      <c r="I70" s="106" t="s">
        <v>86</v>
      </c>
      <c r="J70" s="105"/>
      <c r="K70" s="108"/>
      <c r="L70" s="107"/>
      <c r="M70" s="107"/>
      <c r="N70" s="106"/>
      <c r="O70" s="109"/>
      <c r="P70" s="106"/>
      <c r="Q70" s="110"/>
      <c r="R70" s="109">
        <v>30</v>
      </c>
      <c r="S70" s="108"/>
      <c r="T70" s="109"/>
      <c r="U70" s="112"/>
      <c r="V70" s="106"/>
      <c r="W70" s="108"/>
      <c r="X70" s="109"/>
      <c r="Y70" s="105">
        <f t="shared" si="5"/>
        <v>30</v>
      </c>
      <c r="Z70" s="113">
        <v>0</v>
      </c>
      <c r="AA70" s="122">
        <v>0</v>
      </c>
      <c r="AB70" s="149"/>
    </row>
    <row r="71" spans="1:28" customFormat="1" ht="55.5" customHeight="1" x14ac:dyDescent="0.25">
      <c r="A71" s="146"/>
      <c r="B71" s="103">
        <v>69</v>
      </c>
      <c r="C71" s="163"/>
      <c r="D71" s="116" t="s">
        <v>57</v>
      </c>
      <c r="E71" s="166"/>
      <c r="F71" s="118" t="s">
        <v>85</v>
      </c>
      <c r="G71" s="105" t="s">
        <v>88</v>
      </c>
      <c r="H71" s="105" t="s">
        <v>84</v>
      </c>
      <c r="I71" s="105" t="s">
        <v>86</v>
      </c>
      <c r="J71" s="105"/>
      <c r="K71" s="105"/>
      <c r="L71" s="105"/>
      <c r="M71" s="105"/>
      <c r="N71" s="105"/>
      <c r="O71" s="105"/>
      <c r="P71" s="105"/>
      <c r="Q71" s="105"/>
      <c r="R71" s="105">
        <v>5</v>
      </c>
      <c r="S71" s="105"/>
      <c r="T71" s="105"/>
      <c r="U71" s="105"/>
      <c r="V71" s="105"/>
      <c r="W71" s="105"/>
      <c r="X71" s="105"/>
      <c r="Y71" s="105">
        <f>SUM(J71:X71)</f>
        <v>5</v>
      </c>
      <c r="Z71" s="113">
        <v>0</v>
      </c>
      <c r="AA71" s="122">
        <v>0</v>
      </c>
      <c r="AB71" s="149"/>
    </row>
    <row r="72" spans="1:28" customFormat="1" ht="55.5" customHeight="1" x14ac:dyDescent="0.25">
      <c r="A72" s="147"/>
      <c r="B72" s="103">
        <v>70</v>
      </c>
      <c r="C72" s="164"/>
      <c r="D72" s="120" t="s">
        <v>56</v>
      </c>
      <c r="E72" s="167"/>
      <c r="F72" s="124" t="s">
        <v>85</v>
      </c>
      <c r="G72" s="107">
        <v>501550006</v>
      </c>
      <c r="H72" s="106" t="s">
        <v>84</v>
      </c>
      <c r="I72" s="106" t="s">
        <v>86</v>
      </c>
      <c r="J72" s="105"/>
      <c r="K72" s="108"/>
      <c r="L72" s="107"/>
      <c r="M72" s="107"/>
      <c r="N72" s="108"/>
      <c r="O72" s="109"/>
      <c r="P72" s="109"/>
      <c r="Q72" s="110"/>
      <c r="R72" s="109">
        <v>5</v>
      </c>
      <c r="S72" s="108"/>
      <c r="T72" s="109"/>
      <c r="U72" s="112"/>
      <c r="V72" s="106"/>
      <c r="W72" s="108"/>
      <c r="X72" s="109"/>
      <c r="Y72" s="105">
        <f>SUM(J72:X72)</f>
        <v>5</v>
      </c>
      <c r="Z72" s="113">
        <v>0</v>
      </c>
      <c r="AA72" s="122">
        <v>0</v>
      </c>
      <c r="AB72" s="149"/>
    </row>
    <row r="73" spans="1:28" customFormat="1" ht="55.5" customHeight="1" x14ac:dyDescent="0.25">
      <c r="A73" s="145" t="s">
        <v>64</v>
      </c>
      <c r="B73" s="103">
        <v>71</v>
      </c>
      <c r="C73" s="162" t="s">
        <v>121</v>
      </c>
      <c r="D73" s="120" t="s">
        <v>7</v>
      </c>
      <c r="E73" s="165" t="s">
        <v>121</v>
      </c>
      <c r="F73" s="121" t="s">
        <v>85</v>
      </c>
      <c r="G73" s="107">
        <v>501550013</v>
      </c>
      <c r="H73" s="106" t="s">
        <v>84</v>
      </c>
      <c r="I73" s="106" t="s">
        <v>86</v>
      </c>
      <c r="J73" s="105"/>
      <c r="K73" s="108"/>
      <c r="L73" s="107"/>
      <c r="M73" s="107"/>
      <c r="N73" s="108"/>
      <c r="O73" s="109"/>
      <c r="P73" s="109"/>
      <c r="Q73" s="110"/>
      <c r="R73" s="109"/>
      <c r="S73" s="108"/>
      <c r="T73" s="109"/>
      <c r="U73" s="112"/>
      <c r="V73" s="106">
        <v>2</v>
      </c>
      <c r="W73" s="108"/>
      <c r="X73" s="109"/>
      <c r="Y73" s="105">
        <f t="shared" ref="Y73:Y78" si="6">SUM(J73:X73)</f>
        <v>2</v>
      </c>
      <c r="Z73" s="113">
        <v>0</v>
      </c>
      <c r="AA73" s="114">
        <v>0</v>
      </c>
      <c r="AB73" s="148">
        <v>0</v>
      </c>
    </row>
    <row r="74" spans="1:28" customFormat="1" ht="55.5" customHeight="1" x14ac:dyDescent="0.25">
      <c r="A74" s="146"/>
      <c r="B74" s="103">
        <v>72</v>
      </c>
      <c r="C74" s="163"/>
      <c r="D74" s="120" t="s">
        <v>8</v>
      </c>
      <c r="E74" s="166"/>
      <c r="F74" s="118" t="s">
        <v>85</v>
      </c>
      <c r="G74" s="105" t="s">
        <v>88</v>
      </c>
      <c r="H74" s="105" t="s">
        <v>84</v>
      </c>
      <c r="I74" s="105" t="s">
        <v>86</v>
      </c>
      <c r="J74" s="105"/>
      <c r="K74" s="108"/>
      <c r="L74" s="107"/>
      <c r="M74" s="107"/>
      <c r="N74" s="108"/>
      <c r="O74" s="109"/>
      <c r="P74" s="123"/>
      <c r="Q74" s="110"/>
      <c r="R74" s="109"/>
      <c r="S74" s="108"/>
      <c r="T74" s="109"/>
      <c r="U74" s="112"/>
      <c r="V74" s="106">
        <v>30</v>
      </c>
      <c r="W74" s="108"/>
      <c r="X74" s="109"/>
      <c r="Y74" s="105">
        <f t="shared" si="6"/>
        <v>30</v>
      </c>
      <c r="Z74" s="113">
        <v>0</v>
      </c>
      <c r="AA74" s="114">
        <v>0</v>
      </c>
      <c r="AB74" s="149"/>
    </row>
    <row r="75" spans="1:28" customFormat="1" ht="55.5" customHeight="1" x14ac:dyDescent="0.25">
      <c r="A75" s="146"/>
      <c r="B75" s="103">
        <v>73</v>
      </c>
      <c r="C75" s="163"/>
      <c r="D75" s="120" t="s">
        <v>9</v>
      </c>
      <c r="E75" s="166"/>
      <c r="F75" s="124" t="s">
        <v>85</v>
      </c>
      <c r="G75" s="107">
        <v>501550006</v>
      </c>
      <c r="H75" s="106" t="s">
        <v>84</v>
      </c>
      <c r="I75" s="106" t="s">
        <v>86</v>
      </c>
      <c r="J75" s="105"/>
      <c r="K75" s="108"/>
      <c r="L75" s="107"/>
      <c r="M75" s="107"/>
      <c r="N75" s="108"/>
      <c r="O75" s="109"/>
      <c r="P75" s="109"/>
      <c r="Q75" s="110"/>
      <c r="R75" s="109"/>
      <c r="S75" s="108"/>
      <c r="T75" s="109"/>
      <c r="U75" s="112"/>
      <c r="V75" s="106">
        <v>6</v>
      </c>
      <c r="W75" s="108"/>
      <c r="X75" s="109"/>
      <c r="Y75" s="105">
        <f t="shared" si="6"/>
        <v>6</v>
      </c>
      <c r="Z75" s="113">
        <v>0</v>
      </c>
      <c r="AA75" s="114">
        <v>0</v>
      </c>
      <c r="AB75" s="149"/>
    </row>
    <row r="76" spans="1:28" customFormat="1" ht="55.5" customHeight="1" x14ac:dyDescent="0.25">
      <c r="A76" s="146"/>
      <c r="B76" s="103">
        <v>74</v>
      </c>
      <c r="C76" s="163"/>
      <c r="D76" s="120" t="s">
        <v>11</v>
      </c>
      <c r="E76" s="166"/>
      <c r="F76" s="124" t="s">
        <v>85</v>
      </c>
      <c r="G76" s="107">
        <v>501550009</v>
      </c>
      <c r="H76" s="106" t="s">
        <v>87</v>
      </c>
      <c r="I76" s="106" t="s">
        <v>86</v>
      </c>
      <c r="J76" s="105"/>
      <c r="K76" s="108"/>
      <c r="L76" s="107"/>
      <c r="M76" s="107"/>
      <c r="N76" s="108"/>
      <c r="O76" s="109"/>
      <c r="P76" s="109"/>
      <c r="Q76" s="110"/>
      <c r="R76" s="109"/>
      <c r="S76" s="108"/>
      <c r="T76" s="109"/>
      <c r="U76" s="112"/>
      <c r="V76" s="106">
        <v>100</v>
      </c>
      <c r="W76" s="108"/>
      <c r="X76" s="109"/>
      <c r="Y76" s="105">
        <f t="shared" si="6"/>
        <v>100</v>
      </c>
      <c r="Z76" s="113">
        <v>0</v>
      </c>
      <c r="AA76" s="114">
        <v>0</v>
      </c>
      <c r="AB76" s="149"/>
    </row>
    <row r="77" spans="1:28" customFormat="1" ht="55.5" customHeight="1" x14ac:dyDescent="0.25">
      <c r="A77" s="146"/>
      <c r="B77" s="103">
        <v>75</v>
      </c>
      <c r="C77" s="163"/>
      <c r="D77" s="120" t="s">
        <v>14</v>
      </c>
      <c r="E77" s="166"/>
      <c r="F77" s="124" t="s">
        <v>85</v>
      </c>
      <c r="G77" s="107">
        <v>501550012</v>
      </c>
      <c r="H77" s="106" t="s">
        <v>84</v>
      </c>
      <c r="I77" s="106" t="s">
        <v>86</v>
      </c>
      <c r="J77" s="105"/>
      <c r="K77" s="108"/>
      <c r="L77" s="107"/>
      <c r="M77" s="107"/>
      <c r="N77" s="108"/>
      <c r="O77" s="109"/>
      <c r="P77" s="109"/>
      <c r="Q77" s="110"/>
      <c r="R77" s="109"/>
      <c r="S77" s="108"/>
      <c r="T77" s="109"/>
      <c r="U77" s="112"/>
      <c r="V77" s="106">
        <v>30</v>
      </c>
      <c r="W77" s="108"/>
      <c r="X77" s="109"/>
      <c r="Y77" s="105">
        <f t="shared" si="6"/>
        <v>30</v>
      </c>
      <c r="Z77" s="113">
        <v>0</v>
      </c>
      <c r="AA77" s="114">
        <v>0</v>
      </c>
      <c r="AB77" s="149"/>
    </row>
    <row r="78" spans="1:28" customFormat="1" ht="55.5" customHeight="1" x14ac:dyDescent="0.25">
      <c r="A78" s="146"/>
      <c r="B78" s="103">
        <v>76</v>
      </c>
      <c r="C78" s="163"/>
      <c r="D78" s="120" t="s">
        <v>15</v>
      </c>
      <c r="E78" s="166"/>
      <c r="F78" s="124" t="s">
        <v>85</v>
      </c>
      <c r="G78" s="107">
        <v>501550013</v>
      </c>
      <c r="H78" s="106" t="s">
        <v>84</v>
      </c>
      <c r="I78" s="106" t="s">
        <v>86</v>
      </c>
      <c r="J78" s="105"/>
      <c r="K78" s="108"/>
      <c r="L78" s="107"/>
      <c r="M78" s="107"/>
      <c r="N78" s="106"/>
      <c r="O78" s="109"/>
      <c r="P78" s="106"/>
      <c r="Q78" s="110"/>
      <c r="R78" s="109"/>
      <c r="S78" s="108"/>
      <c r="T78" s="109"/>
      <c r="U78" s="112"/>
      <c r="V78" s="106">
        <v>10</v>
      </c>
      <c r="W78" s="108"/>
      <c r="X78" s="109"/>
      <c r="Y78" s="105">
        <f t="shared" si="6"/>
        <v>10</v>
      </c>
      <c r="Z78" s="113">
        <v>0</v>
      </c>
      <c r="AA78" s="114">
        <v>0</v>
      </c>
      <c r="AB78" s="149"/>
    </row>
    <row r="79" spans="1:28" customFormat="1" ht="55.5" customHeight="1" x14ac:dyDescent="0.25">
      <c r="A79" s="147"/>
      <c r="B79" s="103">
        <v>77</v>
      </c>
      <c r="C79" s="164"/>
      <c r="D79" s="116" t="s">
        <v>57</v>
      </c>
      <c r="E79" s="167"/>
      <c r="F79" s="118" t="s">
        <v>85</v>
      </c>
      <c r="G79" s="105" t="s">
        <v>88</v>
      </c>
      <c r="H79" s="105" t="s">
        <v>84</v>
      </c>
      <c r="I79" s="105" t="s">
        <v>86</v>
      </c>
      <c r="J79" s="105"/>
      <c r="K79" s="105"/>
      <c r="L79" s="105"/>
      <c r="M79" s="105"/>
      <c r="N79" s="105"/>
      <c r="O79" s="105"/>
      <c r="P79" s="105"/>
      <c r="Q79" s="105"/>
      <c r="R79" s="105"/>
      <c r="S79" s="105"/>
      <c r="T79" s="105"/>
      <c r="U79" s="105"/>
      <c r="V79" s="105">
        <v>20</v>
      </c>
      <c r="W79" s="105"/>
      <c r="X79" s="105"/>
      <c r="Y79" s="105">
        <f>SUM(J79:X79)</f>
        <v>20</v>
      </c>
      <c r="Z79" s="113">
        <v>0</v>
      </c>
      <c r="AA79" s="114">
        <v>0</v>
      </c>
      <c r="AB79" s="149"/>
    </row>
    <row r="80" spans="1:28" customFormat="1" ht="55.5" customHeight="1" x14ac:dyDescent="0.25">
      <c r="A80" s="30"/>
      <c r="B80" s="31"/>
      <c r="C80" s="31"/>
      <c r="D80" s="38"/>
      <c r="E80" s="38"/>
      <c r="F80" s="38"/>
      <c r="G80" s="38"/>
      <c r="H80" s="38"/>
      <c r="I80" s="38"/>
      <c r="J80" s="32"/>
      <c r="K80" s="39"/>
      <c r="L80" s="34"/>
      <c r="M80" s="34"/>
      <c r="N80" s="33"/>
      <c r="O80" s="35"/>
      <c r="P80" s="35"/>
      <c r="Q80" s="36"/>
      <c r="R80" s="35"/>
      <c r="S80" s="33"/>
      <c r="T80" s="35"/>
      <c r="U80" s="35"/>
      <c r="V80" s="32"/>
      <c r="W80" s="33"/>
      <c r="X80" s="35"/>
      <c r="Y80" s="37"/>
      <c r="Z80" s="74"/>
      <c r="AA80" s="78" t="s">
        <v>68</v>
      </c>
      <c r="AB80" s="79">
        <f>SUM(AB3:AB79)</f>
        <v>3936415.8899999997</v>
      </c>
    </row>
  </sheetData>
  <mergeCells count="21">
    <mergeCell ref="E41:E50"/>
    <mergeCell ref="C73:C79"/>
    <mergeCell ref="E73:E79"/>
    <mergeCell ref="E62:E72"/>
    <mergeCell ref="C62:C72"/>
    <mergeCell ref="A1:AB1"/>
    <mergeCell ref="A73:A79"/>
    <mergeCell ref="A30:A40"/>
    <mergeCell ref="A41:A50"/>
    <mergeCell ref="A51:A61"/>
    <mergeCell ref="AB30:AB40"/>
    <mergeCell ref="A62:A72"/>
    <mergeCell ref="AB73:AB79"/>
    <mergeCell ref="AB62:AB72"/>
    <mergeCell ref="AB51:AB61"/>
    <mergeCell ref="AB41:AB50"/>
    <mergeCell ref="C30:C40"/>
    <mergeCell ref="E30:E40"/>
    <mergeCell ref="C41:C50"/>
    <mergeCell ref="C51:C61"/>
    <mergeCell ref="E51:E61"/>
  </mergeCells>
  <conditionalFormatting sqref="Z3:Z25 Z27:Z29 Z37 Z40 Z48 Z58 Z61 Z80">
    <cfRule type="expression" dxfId="1" priority="4">
      <formula>#REF!&gt;=0.25</formula>
    </cfRule>
  </conditionalFormatting>
  <pageMargins left="0.51181102362204722" right="0.51181102362204722" top="0.98425196850393704" bottom="0.78740157480314965" header="0.31496062992125984" footer="0.31496062992125984"/>
  <pageSetup paperSize="9" scale="30" fitToHeight="0" orientation="landscape" r:id="rId1"/>
  <headerFooter>
    <oddHeader xml:space="preserve">&amp;C&amp;"-,Negrito"&amp;16
</oddHeader>
    <oddFooter>&amp;Rv2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2FB1C-E03D-4FB4-A16B-55D3ABFDBC91}">
  <dimension ref="A1:AB61"/>
  <sheetViews>
    <sheetView zoomScale="80" zoomScaleNormal="80" zoomScaleSheetLayoutView="100" zoomScalePageLayoutView="80" workbookViewId="0">
      <pane ySplit="1" topLeftCell="A50" activePane="bottomLeft" state="frozen"/>
      <selection activeCell="A2" sqref="A2"/>
      <selection pane="bottomLeft" activeCell="L8" sqref="L8"/>
    </sheetView>
  </sheetViews>
  <sheetFormatPr defaultColWidth="9.7109375" defaultRowHeight="45" customHeight="1" x14ac:dyDescent="0.25"/>
  <cols>
    <col min="1" max="1" width="8.85546875" style="1" customWidth="1"/>
    <col min="2" max="2" width="8.42578125" style="1" bestFit="1" customWidth="1"/>
    <col min="3" max="3" width="20.7109375" style="168" customWidth="1"/>
    <col min="4" max="4" width="37" style="1" customWidth="1"/>
    <col min="5" max="5" width="12" style="168" customWidth="1"/>
    <col min="6" max="6" width="8.28515625" style="1" bestFit="1" customWidth="1"/>
    <col min="7" max="7" width="12.7109375" style="1" bestFit="1" customWidth="1"/>
    <col min="8" max="8" width="9.5703125" style="1" bestFit="1" customWidth="1"/>
    <col min="9" max="9" width="15.5703125" style="1" bestFit="1" customWidth="1"/>
    <col min="10" max="10" width="6.5703125" style="1" customWidth="1"/>
    <col min="11" max="11" width="6.140625" style="1" bestFit="1" customWidth="1"/>
    <col min="12" max="17" width="5.140625" style="1" bestFit="1" customWidth="1"/>
    <col min="18" max="18" width="6.140625" style="1" bestFit="1" customWidth="1"/>
    <col min="19" max="19" width="5.140625" style="1" bestFit="1" customWidth="1"/>
    <col min="20" max="20" width="6.140625" style="1" bestFit="1" customWidth="1"/>
    <col min="21" max="24" width="5.140625" style="1" bestFit="1" customWidth="1"/>
    <col min="25" max="25" width="7.5703125" style="4" bestFit="1" customWidth="1"/>
    <col min="26" max="26" width="18.5703125" style="75" customWidth="1"/>
    <col min="27" max="27" width="16.7109375" style="1" customWidth="1"/>
    <col min="28" max="28" width="15.7109375" style="68" bestFit="1" customWidth="1"/>
    <col min="29" max="16384" width="9.7109375" style="1"/>
  </cols>
  <sheetData>
    <row r="1" spans="1:28" ht="33" customHeight="1" x14ac:dyDescent="0.25">
      <c r="A1" s="136" t="s">
        <v>127</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8"/>
    </row>
    <row r="2" spans="1:28" ht="45" customHeight="1" x14ac:dyDescent="0.25">
      <c r="A2" s="80" t="s">
        <v>4</v>
      </c>
      <c r="B2" s="80" t="s">
        <v>0</v>
      </c>
      <c r="C2" s="80" t="s">
        <v>90</v>
      </c>
      <c r="D2" s="80" t="s">
        <v>2</v>
      </c>
      <c r="E2" s="80" t="s">
        <v>91</v>
      </c>
      <c r="F2" s="88" t="s">
        <v>70</v>
      </c>
      <c r="G2" s="88" t="s">
        <v>71</v>
      </c>
      <c r="H2" s="88" t="s">
        <v>72</v>
      </c>
      <c r="I2" s="87" t="s">
        <v>73</v>
      </c>
      <c r="J2" s="81" t="s">
        <v>16</v>
      </c>
      <c r="K2" s="81" t="s">
        <v>30</v>
      </c>
      <c r="L2" s="81" t="s">
        <v>17</v>
      </c>
      <c r="M2" s="81" t="s">
        <v>18</v>
      </c>
      <c r="N2" s="81" t="s">
        <v>19</v>
      </c>
      <c r="O2" s="81" t="s">
        <v>20</v>
      </c>
      <c r="P2" s="81" t="s">
        <v>21</v>
      </c>
      <c r="Q2" s="81" t="s">
        <v>22</v>
      </c>
      <c r="R2" s="81" t="s">
        <v>23</v>
      </c>
      <c r="S2" s="81" t="s">
        <v>24</v>
      </c>
      <c r="T2" s="81" t="s">
        <v>25</v>
      </c>
      <c r="U2" s="81" t="s">
        <v>26</v>
      </c>
      <c r="V2" s="81" t="s">
        <v>27</v>
      </c>
      <c r="W2" s="81" t="s">
        <v>28</v>
      </c>
      <c r="X2" s="81" t="s">
        <v>29</v>
      </c>
      <c r="Y2" s="80" t="s">
        <v>1</v>
      </c>
      <c r="Z2" s="82" t="s">
        <v>128</v>
      </c>
      <c r="AA2" s="80" t="s">
        <v>129</v>
      </c>
      <c r="AB2" s="80" t="s">
        <v>67</v>
      </c>
    </row>
    <row r="3" spans="1:28" customFormat="1" ht="45" customHeight="1" x14ac:dyDescent="0.25">
      <c r="A3" s="11">
        <v>1</v>
      </c>
      <c r="B3" s="11">
        <v>1</v>
      </c>
      <c r="C3" s="99" t="s">
        <v>92</v>
      </c>
      <c r="D3" s="12" t="s">
        <v>31</v>
      </c>
      <c r="E3" s="13" t="s">
        <v>93</v>
      </c>
      <c r="F3" s="84" t="s">
        <v>74</v>
      </c>
      <c r="G3" s="84">
        <v>123579003</v>
      </c>
      <c r="H3" s="84" t="s">
        <v>75</v>
      </c>
      <c r="I3" s="84" t="s">
        <v>76</v>
      </c>
      <c r="J3" s="18">
        <v>0</v>
      </c>
      <c r="K3" s="13"/>
      <c r="L3" s="13"/>
      <c r="M3" s="13">
        <v>10</v>
      </c>
      <c r="N3" s="14"/>
      <c r="O3" s="15"/>
      <c r="P3" s="16"/>
      <c r="Q3" s="17"/>
      <c r="R3" s="16"/>
      <c r="S3" s="14"/>
      <c r="T3" s="16">
        <v>0</v>
      </c>
      <c r="U3" s="41"/>
      <c r="V3" s="13" t="s">
        <v>55</v>
      </c>
      <c r="W3" s="14"/>
      <c r="X3" s="16">
        <v>3</v>
      </c>
      <c r="Y3" s="18">
        <f>SUM(J3:X3)</f>
        <v>13</v>
      </c>
      <c r="Z3" s="72">
        <v>1772.1</v>
      </c>
      <c r="AA3" s="52">
        <f>Y3*Z3</f>
        <v>23037.3</v>
      </c>
      <c r="AB3" s="52">
        <f>AA3</f>
        <v>23037.3</v>
      </c>
    </row>
    <row r="4" spans="1:28" customFormat="1" ht="45" customHeight="1" x14ac:dyDescent="0.25">
      <c r="A4" s="5">
        <v>2</v>
      </c>
      <c r="B4" s="5">
        <v>2</v>
      </c>
      <c r="C4" s="101" t="s">
        <v>94</v>
      </c>
      <c r="D4" s="6" t="s">
        <v>32</v>
      </c>
      <c r="E4" s="94" t="s">
        <v>95</v>
      </c>
      <c r="F4" s="94" t="s">
        <v>74</v>
      </c>
      <c r="G4" s="94">
        <v>123579003</v>
      </c>
      <c r="H4" s="94" t="s">
        <v>75</v>
      </c>
      <c r="I4" s="94" t="s">
        <v>76</v>
      </c>
      <c r="J4" s="94">
        <v>6</v>
      </c>
      <c r="K4" s="24"/>
      <c r="L4" s="94">
        <v>20</v>
      </c>
      <c r="M4" s="94"/>
      <c r="N4" s="24">
        <v>1</v>
      </c>
      <c r="O4" s="25"/>
      <c r="P4" s="9"/>
      <c r="Q4" s="26">
        <v>2</v>
      </c>
      <c r="R4" s="9">
        <v>5</v>
      </c>
      <c r="S4" s="94">
        <v>4</v>
      </c>
      <c r="T4" s="9">
        <v>4</v>
      </c>
      <c r="U4" s="94">
        <v>2</v>
      </c>
      <c r="V4" s="94">
        <v>15</v>
      </c>
      <c r="W4" s="24">
        <v>2</v>
      </c>
      <c r="X4" s="9">
        <v>3</v>
      </c>
      <c r="Y4" s="95">
        <f t="shared" ref="Y4:Y36" si="0">SUM(J4:X4)</f>
        <v>64</v>
      </c>
      <c r="Z4" s="73">
        <v>1715</v>
      </c>
      <c r="AA4" s="28">
        <f>Y4*Z4</f>
        <v>109760</v>
      </c>
      <c r="AB4" s="70">
        <f>AA4</f>
        <v>109760</v>
      </c>
    </row>
    <row r="5" spans="1:28" customFormat="1" ht="45" customHeight="1" x14ac:dyDescent="0.25">
      <c r="A5" s="11">
        <v>3</v>
      </c>
      <c r="B5" s="11">
        <v>3</v>
      </c>
      <c r="C5" s="99" t="s">
        <v>96</v>
      </c>
      <c r="D5" s="12" t="s">
        <v>33</v>
      </c>
      <c r="E5" s="13" t="s">
        <v>97</v>
      </c>
      <c r="F5" s="84" t="s">
        <v>74</v>
      </c>
      <c r="G5" s="84">
        <v>504221731</v>
      </c>
      <c r="H5" s="84" t="s">
        <v>75</v>
      </c>
      <c r="I5" s="84" t="s">
        <v>76</v>
      </c>
      <c r="J5" s="18">
        <v>0</v>
      </c>
      <c r="K5" s="14"/>
      <c r="L5" s="13"/>
      <c r="M5" s="13">
        <v>10</v>
      </c>
      <c r="N5" s="14"/>
      <c r="O5" s="15">
        <v>4</v>
      </c>
      <c r="P5" s="16"/>
      <c r="Q5" s="17">
        <v>2</v>
      </c>
      <c r="R5" s="16"/>
      <c r="S5" s="14"/>
      <c r="T5" s="16">
        <v>0</v>
      </c>
      <c r="U5" s="41"/>
      <c r="V5" s="13" t="s">
        <v>55</v>
      </c>
      <c r="W5" s="14"/>
      <c r="X5" s="16">
        <v>4</v>
      </c>
      <c r="Y5" s="18">
        <f t="shared" si="0"/>
        <v>20</v>
      </c>
      <c r="Z5" s="72">
        <v>1875</v>
      </c>
      <c r="AA5" s="52">
        <f>Y5*Z5</f>
        <v>37500</v>
      </c>
      <c r="AB5" s="69">
        <f>AA5</f>
        <v>37500</v>
      </c>
    </row>
    <row r="6" spans="1:28" customFormat="1" ht="45" customHeight="1" x14ac:dyDescent="0.25">
      <c r="A6" s="5">
        <v>4</v>
      </c>
      <c r="B6" s="5">
        <v>4</v>
      </c>
      <c r="C6" s="101" t="s">
        <v>94</v>
      </c>
      <c r="D6" s="6" t="s">
        <v>34</v>
      </c>
      <c r="E6" s="94" t="s">
        <v>98</v>
      </c>
      <c r="F6" s="94" t="s">
        <v>74</v>
      </c>
      <c r="G6" s="94">
        <v>123579002</v>
      </c>
      <c r="H6" s="94" t="s">
        <v>75</v>
      </c>
      <c r="I6" s="94" t="s">
        <v>76</v>
      </c>
      <c r="J6" s="94">
        <v>5</v>
      </c>
      <c r="K6" s="24"/>
      <c r="L6" s="94">
        <v>20</v>
      </c>
      <c r="M6" s="94"/>
      <c r="N6" s="24">
        <v>5</v>
      </c>
      <c r="O6" s="25"/>
      <c r="P6" s="9"/>
      <c r="Q6" s="26">
        <v>5</v>
      </c>
      <c r="R6" s="9">
        <v>5</v>
      </c>
      <c r="S6" s="94"/>
      <c r="T6" s="9">
        <v>6</v>
      </c>
      <c r="U6" s="40">
        <v>2</v>
      </c>
      <c r="V6" s="94">
        <v>10</v>
      </c>
      <c r="W6" s="24">
        <v>8</v>
      </c>
      <c r="X6" s="9"/>
      <c r="Y6" s="95">
        <f t="shared" si="0"/>
        <v>66</v>
      </c>
      <c r="Z6" s="73">
        <v>1969</v>
      </c>
      <c r="AA6" s="28">
        <f>Y6*Z6</f>
        <v>129954</v>
      </c>
      <c r="AB6" s="70">
        <f>AA6</f>
        <v>129954</v>
      </c>
    </row>
    <row r="7" spans="1:28" customFormat="1" ht="45" customHeight="1" x14ac:dyDescent="0.25">
      <c r="A7" s="11">
        <v>5</v>
      </c>
      <c r="B7" s="11">
        <v>5</v>
      </c>
      <c r="C7" s="99" t="s">
        <v>94</v>
      </c>
      <c r="D7" s="12" t="s">
        <v>35</v>
      </c>
      <c r="E7" s="13" t="s">
        <v>99</v>
      </c>
      <c r="F7" s="84" t="s">
        <v>74</v>
      </c>
      <c r="G7" s="84">
        <v>123579004</v>
      </c>
      <c r="H7" s="84" t="s">
        <v>75</v>
      </c>
      <c r="I7" s="84" t="s">
        <v>76</v>
      </c>
      <c r="J7" s="18">
        <v>0</v>
      </c>
      <c r="K7" s="14"/>
      <c r="L7" s="13"/>
      <c r="M7" s="13">
        <v>15</v>
      </c>
      <c r="N7" s="14"/>
      <c r="O7" s="15">
        <v>5</v>
      </c>
      <c r="P7" s="16">
        <v>40</v>
      </c>
      <c r="Q7" s="17"/>
      <c r="R7" s="16"/>
      <c r="S7" s="14"/>
      <c r="T7" s="16">
        <v>0</v>
      </c>
      <c r="U7" s="41"/>
      <c r="V7" s="13" t="s">
        <v>55</v>
      </c>
      <c r="W7" s="14"/>
      <c r="X7" s="16">
        <v>4</v>
      </c>
      <c r="Y7" s="18">
        <f t="shared" si="0"/>
        <v>64</v>
      </c>
      <c r="Z7" s="72">
        <v>2515</v>
      </c>
      <c r="AA7" s="69">
        <f t="shared" ref="AA7:AA59" si="1">Y7*Z7</f>
        <v>160960</v>
      </c>
      <c r="AB7" s="125">
        <f>AA7</f>
        <v>160960</v>
      </c>
    </row>
    <row r="8" spans="1:28" customFormat="1" ht="45" customHeight="1" x14ac:dyDescent="0.25">
      <c r="A8" s="5">
        <v>6</v>
      </c>
      <c r="B8" s="5">
        <v>6</v>
      </c>
      <c r="C8" s="101" t="s">
        <v>94</v>
      </c>
      <c r="D8" s="6" t="s">
        <v>36</v>
      </c>
      <c r="E8" s="94" t="s">
        <v>99</v>
      </c>
      <c r="F8" s="94" t="s">
        <v>74</v>
      </c>
      <c r="G8" s="94">
        <v>123579004</v>
      </c>
      <c r="H8" s="94" t="s">
        <v>75</v>
      </c>
      <c r="I8" s="94" t="s">
        <v>76</v>
      </c>
      <c r="J8" s="94">
        <v>3</v>
      </c>
      <c r="K8" s="24"/>
      <c r="L8" s="94">
        <v>15</v>
      </c>
      <c r="M8" s="94"/>
      <c r="N8" s="24">
        <v>2</v>
      </c>
      <c r="O8" s="25"/>
      <c r="P8" s="9"/>
      <c r="Q8" s="26">
        <v>5</v>
      </c>
      <c r="R8" s="9">
        <v>5</v>
      </c>
      <c r="S8" s="94">
        <v>10</v>
      </c>
      <c r="T8" s="9">
        <v>0</v>
      </c>
      <c r="U8" s="40">
        <v>2</v>
      </c>
      <c r="V8" s="94">
        <v>10</v>
      </c>
      <c r="W8" s="24">
        <v>5</v>
      </c>
      <c r="X8" s="9"/>
      <c r="Y8" s="95">
        <f t="shared" si="0"/>
        <v>57</v>
      </c>
      <c r="Z8" s="73">
        <v>2771</v>
      </c>
      <c r="AA8" s="28">
        <f t="shared" si="1"/>
        <v>157947</v>
      </c>
      <c r="AB8" s="70">
        <f t="shared" ref="AB8:AB23" si="2">AA8</f>
        <v>157947</v>
      </c>
    </row>
    <row r="9" spans="1:28" customFormat="1" ht="45" customHeight="1" x14ac:dyDescent="0.25">
      <c r="A9" s="48">
        <v>7</v>
      </c>
      <c r="B9" s="48">
        <v>7</v>
      </c>
      <c r="C9" s="102" t="s">
        <v>100</v>
      </c>
      <c r="D9" s="49" t="s">
        <v>53</v>
      </c>
      <c r="E9" s="50" t="s">
        <v>101</v>
      </c>
      <c r="F9" s="84" t="s">
        <v>74</v>
      </c>
      <c r="G9" s="84">
        <v>504220290</v>
      </c>
      <c r="H9" s="84" t="s">
        <v>75</v>
      </c>
      <c r="I9" s="84" t="s">
        <v>76</v>
      </c>
      <c r="J9" s="50">
        <v>0</v>
      </c>
      <c r="K9" s="14">
        <v>8</v>
      </c>
      <c r="L9" s="50"/>
      <c r="M9" s="50"/>
      <c r="N9" s="14"/>
      <c r="O9" s="15"/>
      <c r="P9" s="16"/>
      <c r="Q9" s="17"/>
      <c r="R9" s="16">
        <v>2</v>
      </c>
      <c r="S9" s="14"/>
      <c r="T9" s="16">
        <v>0</v>
      </c>
      <c r="U9" s="41">
        <v>1</v>
      </c>
      <c r="V9" s="50" t="s">
        <v>55</v>
      </c>
      <c r="W9" s="14"/>
      <c r="X9" s="16"/>
      <c r="Y9" s="51">
        <f t="shared" si="0"/>
        <v>11</v>
      </c>
      <c r="Z9" s="72">
        <v>5109.09</v>
      </c>
      <c r="AA9" s="69">
        <f t="shared" si="1"/>
        <v>56199.990000000005</v>
      </c>
      <c r="AB9" s="125">
        <f t="shared" si="2"/>
        <v>56199.990000000005</v>
      </c>
    </row>
    <row r="10" spans="1:28" customFormat="1" ht="45" customHeight="1" x14ac:dyDescent="0.25">
      <c r="A10" s="5">
        <v>8</v>
      </c>
      <c r="B10" s="5">
        <v>8</v>
      </c>
      <c r="C10" s="101" t="s">
        <v>102</v>
      </c>
      <c r="D10" s="6" t="s">
        <v>37</v>
      </c>
      <c r="E10" s="94" t="s">
        <v>103</v>
      </c>
      <c r="F10" s="94" t="s">
        <v>74</v>
      </c>
      <c r="G10" s="94">
        <v>504221149</v>
      </c>
      <c r="H10" s="94" t="s">
        <v>75</v>
      </c>
      <c r="I10" s="94" t="s">
        <v>76</v>
      </c>
      <c r="J10" s="95">
        <v>0</v>
      </c>
      <c r="K10" s="24"/>
      <c r="L10" s="94"/>
      <c r="M10" s="94">
        <v>10</v>
      </c>
      <c r="N10" s="24"/>
      <c r="O10" s="25"/>
      <c r="P10" s="9"/>
      <c r="Q10" s="26"/>
      <c r="R10" s="9"/>
      <c r="S10" s="24"/>
      <c r="T10" s="9">
        <v>0</v>
      </c>
      <c r="U10" s="40"/>
      <c r="V10" s="94" t="s">
        <v>55</v>
      </c>
      <c r="W10" s="24"/>
      <c r="X10" s="9">
        <v>3</v>
      </c>
      <c r="Y10" s="95">
        <f t="shared" si="0"/>
        <v>13</v>
      </c>
      <c r="Z10" s="73">
        <v>5646.15</v>
      </c>
      <c r="AA10" s="28">
        <f t="shared" si="1"/>
        <v>73399.95</v>
      </c>
      <c r="AB10" s="70">
        <f t="shared" si="2"/>
        <v>73399.95</v>
      </c>
    </row>
    <row r="11" spans="1:28" customFormat="1" ht="45" customHeight="1" x14ac:dyDescent="0.25">
      <c r="A11" s="48">
        <v>9</v>
      </c>
      <c r="B11" s="48">
        <v>9</v>
      </c>
      <c r="C11" s="102" t="s">
        <v>92</v>
      </c>
      <c r="D11" s="49" t="s">
        <v>38</v>
      </c>
      <c r="E11" s="50" t="s">
        <v>104</v>
      </c>
      <c r="F11" s="84" t="s">
        <v>74</v>
      </c>
      <c r="G11" s="84">
        <v>504221149</v>
      </c>
      <c r="H11" s="84" t="s">
        <v>75</v>
      </c>
      <c r="I11" s="84" t="s">
        <v>76</v>
      </c>
      <c r="J11" s="50">
        <v>0</v>
      </c>
      <c r="K11" s="14"/>
      <c r="L11" s="50"/>
      <c r="M11" s="50"/>
      <c r="N11" s="14"/>
      <c r="O11" s="15"/>
      <c r="P11" s="16"/>
      <c r="Q11" s="17"/>
      <c r="R11" s="16">
        <v>5</v>
      </c>
      <c r="S11" s="14"/>
      <c r="T11" s="16">
        <v>0</v>
      </c>
      <c r="U11" s="41">
        <v>1</v>
      </c>
      <c r="V11" s="50" t="s">
        <v>55</v>
      </c>
      <c r="W11" s="14">
        <v>4</v>
      </c>
      <c r="X11" s="16"/>
      <c r="Y11" s="51">
        <f t="shared" si="0"/>
        <v>10</v>
      </c>
      <c r="Z11" s="72">
        <v>6237</v>
      </c>
      <c r="AA11" s="69">
        <f t="shared" si="1"/>
        <v>62370</v>
      </c>
      <c r="AB11" s="125">
        <f t="shared" si="2"/>
        <v>62370</v>
      </c>
    </row>
    <row r="12" spans="1:28" customFormat="1" ht="45" customHeight="1" x14ac:dyDescent="0.25">
      <c r="A12" s="5">
        <v>10</v>
      </c>
      <c r="B12" s="5">
        <v>10</v>
      </c>
      <c r="C12" s="101" t="s">
        <v>92</v>
      </c>
      <c r="D12" s="6" t="s">
        <v>39</v>
      </c>
      <c r="E12" s="94" t="s">
        <v>105</v>
      </c>
      <c r="F12" s="94" t="s">
        <v>74</v>
      </c>
      <c r="G12" s="94">
        <v>123579008</v>
      </c>
      <c r="H12" s="94" t="s">
        <v>75</v>
      </c>
      <c r="I12" s="94" t="s">
        <v>76</v>
      </c>
      <c r="J12" s="95">
        <v>0</v>
      </c>
      <c r="K12" s="24"/>
      <c r="L12" s="94"/>
      <c r="M12" s="94">
        <v>10</v>
      </c>
      <c r="N12" s="24"/>
      <c r="O12" s="25">
        <v>8</v>
      </c>
      <c r="P12" s="9"/>
      <c r="Q12" s="26">
        <v>2</v>
      </c>
      <c r="R12" s="9"/>
      <c r="S12" s="24"/>
      <c r="T12" s="9">
        <v>0</v>
      </c>
      <c r="U12" s="40"/>
      <c r="V12" s="94" t="s">
        <v>55</v>
      </c>
      <c r="W12" s="24"/>
      <c r="X12" s="9"/>
      <c r="Y12" s="95">
        <f t="shared" si="0"/>
        <v>20</v>
      </c>
      <c r="Z12" s="73">
        <v>3594.5</v>
      </c>
      <c r="AA12" s="28">
        <f t="shared" si="1"/>
        <v>71890</v>
      </c>
      <c r="AB12" s="70">
        <f t="shared" si="2"/>
        <v>71890</v>
      </c>
    </row>
    <row r="13" spans="1:28" customFormat="1" ht="45" customHeight="1" x14ac:dyDescent="0.25">
      <c r="A13" s="48">
        <v>11</v>
      </c>
      <c r="B13" s="48">
        <v>11</v>
      </c>
      <c r="C13" s="102" t="s">
        <v>94</v>
      </c>
      <c r="D13" s="49" t="s">
        <v>40</v>
      </c>
      <c r="E13" s="50" t="s">
        <v>106</v>
      </c>
      <c r="F13" s="84" t="s">
        <v>74</v>
      </c>
      <c r="G13" s="84">
        <v>123579008</v>
      </c>
      <c r="H13" s="84" t="s">
        <v>75</v>
      </c>
      <c r="I13" s="84" t="s">
        <v>76</v>
      </c>
      <c r="J13" s="50">
        <v>4</v>
      </c>
      <c r="K13" s="14"/>
      <c r="L13" s="50">
        <v>10</v>
      </c>
      <c r="M13" s="50"/>
      <c r="N13" s="14">
        <v>3</v>
      </c>
      <c r="O13" s="15"/>
      <c r="P13" s="16"/>
      <c r="Q13" s="17">
        <v>5</v>
      </c>
      <c r="R13" s="16">
        <v>16</v>
      </c>
      <c r="S13" s="14"/>
      <c r="T13" s="16">
        <v>6</v>
      </c>
      <c r="U13" s="41"/>
      <c r="V13" s="50">
        <v>20</v>
      </c>
      <c r="W13" s="14">
        <v>4</v>
      </c>
      <c r="X13" s="16"/>
      <c r="Y13" s="51">
        <f t="shared" si="0"/>
        <v>68</v>
      </c>
      <c r="Z13" s="72">
        <v>3485</v>
      </c>
      <c r="AA13" s="69">
        <f t="shared" si="1"/>
        <v>236980</v>
      </c>
      <c r="AB13" s="125">
        <f t="shared" si="2"/>
        <v>236980</v>
      </c>
    </row>
    <row r="14" spans="1:28" customFormat="1" ht="45" customHeight="1" x14ac:dyDescent="0.25">
      <c r="A14" s="5">
        <v>12</v>
      </c>
      <c r="B14" s="5">
        <v>12</v>
      </c>
      <c r="C14" s="101" t="s">
        <v>107</v>
      </c>
      <c r="D14" s="6" t="s">
        <v>52</v>
      </c>
      <c r="E14" s="94" t="s">
        <v>108</v>
      </c>
      <c r="F14" s="94" t="s">
        <v>74</v>
      </c>
      <c r="G14" s="94">
        <v>504220290</v>
      </c>
      <c r="H14" s="94" t="s">
        <v>75</v>
      </c>
      <c r="I14" s="94" t="s">
        <v>76</v>
      </c>
      <c r="J14" s="95">
        <v>0</v>
      </c>
      <c r="K14" s="24"/>
      <c r="L14" s="94"/>
      <c r="M14" s="94"/>
      <c r="N14" s="24"/>
      <c r="O14" s="25"/>
      <c r="P14" s="9"/>
      <c r="Q14" s="26"/>
      <c r="R14" s="9"/>
      <c r="S14" s="24"/>
      <c r="T14" s="9">
        <v>0</v>
      </c>
      <c r="U14" s="40"/>
      <c r="V14" s="94" t="s">
        <v>55</v>
      </c>
      <c r="W14" s="24"/>
      <c r="X14" s="9">
        <v>3</v>
      </c>
      <c r="Y14" s="95">
        <f t="shared" si="0"/>
        <v>3</v>
      </c>
      <c r="Z14" s="73">
        <v>5433.33</v>
      </c>
      <c r="AA14" s="28">
        <f t="shared" si="1"/>
        <v>16299.99</v>
      </c>
      <c r="AB14" s="70">
        <f t="shared" si="2"/>
        <v>16299.99</v>
      </c>
    </row>
    <row r="15" spans="1:28" customFormat="1" ht="45" customHeight="1" x14ac:dyDescent="0.25">
      <c r="A15" s="48">
        <v>13</v>
      </c>
      <c r="B15" s="48">
        <v>13</v>
      </c>
      <c r="C15" s="102" t="s">
        <v>107</v>
      </c>
      <c r="D15" s="49" t="s">
        <v>41</v>
      </c>
      <c r="E15" s="50" t="s">
        <v>109</v>
      </c>
      <c r="F15" s="84" t="s">
        <v>74</v>
      </c>
      <c r="G15" s="84">
        <v>504220290</v>
      </c>
      <c r="H15" s="84" t="s">
        <v>75</v>
      </c>
      <c r="I15" s="84" t="s">
        <v>76</v>
      </c>
      <c r="J15" s="50">
        <v>0</v>
      </c>
      <c r="K15" s="14"/>
      <c r="L15" s="50"/>
      <c r="M15" s="50"/>
      <c r="N15" s="14"/>
      <c r="O15" s="15"/>
      <c r="P15" s="16"/>
      <c r="Q15" s="17"/>
      <c r="R15" s="16">
        <v>2</v>
      </c>
      <c r="S15" s="14"/>
      <c r="T15" s="16">
        <v>0</v>
      </c>
      <c r="U15" s="41"/>
      <c r="V15" s="50" t="s">
        <v>55</v>
      </c>
      <c r="W15" s="14"/>
      <c r="X15" s="16"/>
      <c r="Y15" s="51">
        <f t="shared" si="0"/>
        <v>2</v>
      </c>
      <c r="Z15" s="72">
        <v>6320</v>
      </c>
      <c r="AA15" s="69">
        <f t="shared" si="1"/>
        <v>12640</v>
      </c>
      <c r="AB15" s="125">
        <f t="shared" si="2"/>
        <v>12640</v>
      </c>
    </row>
    <row r="16" spans="1:28" customFormat="1" ht="45" customHeight="1" x14ac:dyDescent="0.25">
      <c r="A16" s="5">
        <v>14</v>
      </c>
      <c r="B16" s="5">
        <v>14</v>
      </c>
      <c r="C16" s="101" t="s">
        <v>110</v>
      </c>
      <c r="D16" s="6" t="s">
        <v>42</v>
      </c>
      <c r="E16" s="94" t="s">
        <v>111</v>
      </c>
      <c r="F16" s="94" t="s">
        <v>74</v>
      </c>
      <c r="G16" s="94">
        <v>504221149</v>
      </c>
      <c r="H16" s="94" t="s">
        <v>75</v>
      </c>
      <c r="I16" s="94" t="s">
        <v>76</v>
      </c>
      <c r="J16" s="95">
        <v>0</v>
      </c>
      <c r="K16" s="24"/>
      <c r="L16" s="94"/>
      <c r="M16" s="94">
        <v>10</v>
      </c>
      <c r="N16" s="24"/>
      <c r="O16" s="25"/>
      <c r="P16" s="9"/>
      <c r="Q16" s="26"/>
      <c r="R16" s="9"/>
      <c r="S16" s="24"/>
      <c r="T16" s="9">
        <v>0</v>
      </c>
      <c r="U16" s="40">
        <v>1</v>
      </c>
      <c r="V16" s="94" t="s">
        <v>55</v>
      </c>
      <c r="W16" s="24"/>
      <c r="X16" s="9">
        <v>2</v>
      </c>
      <c r="Y16" s="95">
        <f t="shared" si="0"/>
        <v>13</v>
      </c>
      <c r="Z16" s="73">
        <v>5761.53</v>
      </c>
      <c r="AA16" s="28">
        <f t="shared" si="1"/>
        <v>74899.89</v>
      </c>
      <c r="AB16" s="70">
        <f t="shared" si="2"/>
        <v>74899.89</v>
      </c>
    </row>
    <row r="17" spans="1:28" customFormat="1" ht="45" customHeight="1" x14ac:dyDescent="0.25">
      <c r="A17" s="48">
        <v>15</v>
      </c>
      <c r="B17" s="48">
        <v>15</v>
      </c>
      <c r="C17" s="102" t="s">
        <v>94</v>
      </c>
      <c r="D17" s="49" t="s">
        <v>43</v>
      </c>
      <c r="E17" s="50" t="s">
        <v>112</v>
      </c>
      <c r="F17" s="90" t="s">
        <v>74</v>
      </c>
      <c r="G17" s="84">
        <v>123579001</v>
      </c>
      <c r="H17" s="90" t="s">
        <v>75</v>
      </c>
      <c r="I17" s="84" t="s">
        <v>76</v>
      </c>
      <c r="J17" s="50">
        <v>1</v>
      </c>
      <c r="K17" s="14"/>
      <c r="L17" s="50">
        <v>4</v>
      </c>
      <c r="M17" s="50"/>
      <c r="N17" s="14"/>
      <c r="O17" s="15"/>
      <c r="P17" s="16"/>
      <c r="Q17" s="17"/>
      <c r="R17" s="16">
        <v>2</v>
      </c>
      <c r="S17" s="14"/>
      <c r="T17" s="16">
        <v>0</v>
      </c>
      <c r="U17" s="41">
        <v>2</v>
      </c>
      <c r="V17" s="50" t="s">
        <v>55</v>
      </c>
      <c r="W17" s="14">
        <v>4</v>
      </c>
      <c r="X17" s="16">
        <v>2</v>
      </c>
      <c r="Y17" s="51">
        <f t="shared" si="0"/>
        <v>15</v>
      </c>
      <c r="Z17" s="72">
        <v>4799.99</v>
      </c>
      <c r="AA17" s="69">
        <f t="shared" si="1"/>
        <v>71999.849999999991</v>
      </c>
      <c r="AB17" s="125">
        <f t="shared" si="2"/>
        <v>71999.849999999991</v>
      </c>
    </row>
    <row r="18" spans="1:28" customFormat="1" ht="45" customHeight="1" x14ac:dyDescent="0.25">
      <c r="A18" s="5">
        <v>16</v>
      </c>
      <c r="B18" s="5">
        <v>16</v>
      </c>
      <c r="C18" s="101" t="s">
        <v>110</v>
      </c>
      <c r="D18" s="6" t="s">
        <v>44</v>
      </c>
      <c r="E18" s="94" t="s">
        <v>113</v>
      </c>
      <c r="F18" s="93" t="s">
        <v>74</v>
      </c>
      <c r="G18" s="94">
        <v>504221149</v>
      </c>
      <c r="H18" s="93" t="s">
        <v>75</v>
      </c>
      <c r="I18" s="94" t="s">
        <v>76</v>
      </c>
      <c r="J18" s="95">
        <v>0</v>
      </c>
      <c r="K18" s="24"/>
      <c r="L18" s="94"/>
      <c r="M18" s="94">
        <v>15</v>
      </c>
      <c r="N18" s="24"/>
      <c r="O18" s="9"/>
      <c r="P18" s="9"/>
      <c r="Q18" s="26">
        <v>2</v>
      </c>
      <c r="R18" s="9"/>
      <c r="S18" s="24"/>
      <c r="T18" s="9">
        <v>0</v>
      </c>
      <c r="U18" s="40"/>
      <c r="V18" s="94" t="s">
        <v>55</v>
      </c>
      <c r="W18" s="24"/>
      <c r="X18" s="9"/>
      <c r="Y18" s="95">
        <f t="shared" si="0"/>
        <v>17</v>
      </c>
      <c r="Z18" s="73">
        <v>7352.94</v>
      </c>
      <c r="AA18" s="28">
        <f t="shared" si="1"/>
        <v>124999.98</v>
      </c>
      <c r="AB18" s="70">
        <f t="shared" si="2"/>
        <v>124999.98</v>
      </c>
    </row>
    <row r="19" spans="1:28" customFormat="1" ht="45" customHeight="1" x14ac:dyDescent="0.25">
      <c r="A19" s="48">
        <v>17</v>
      </c>
      <c r="B19" s="48">
        <v>17</v>
      </c>
      <c r="C19" s="102" t="s">
        <v>110</v>
      </c>
      <c r="D19" s="49" t="s">
        <v>45</v>
      </c>
      <c r="E19" s="50" t="s">
        <v>114</v>
      </c>
      <c r="F19" s="90" t="s">
        <v>74</v>
      </c>
      <c r="G19" s="84">
        <v>504221149</v>
      </c>
      <c r="H19" s="90" t="s">
        <v>75</v>
      </c>
      <c r="I19" s="84" t="s">
        <v>76</v>
      </c>
      <c r="J19" s="50">
        <v>0</v>
      </c>
      <c r="K19" s="14"/>
      <c r="L19" s="50"/>
      <c r="M19" s="50"/>
      <c r="N19" s="14"/>
      <c r="O19" s="16"/>
      <c r="P19" s="16"/>
      <c r="Q19" s="17">
        <v>5</v>
      </c>
      <c r="R19" s="16">
        <v>2</v>
      </c>
      <c r="S19" s="14"/>
      <c r="T19" s="16">
        <v>28</v>
      </c>
      <c r="U19" s="41">
        <v>2</v>
      </c>
      <c r="V19" s="50">
        <v>6</v>
      </c>
      <c r="W19" s="14">
        <v>5</v>
      </c>
      <c r="X19" s="16">
        <v>2</v>
      </c>
      <c r="Y19" s="51">
        <f t="shared" si="0"/>
        <v>50</v>
      </c>
      <c r="Z19" s="72">
        <v>7960</v>
      </c>
      <c r="AA19" s="69">
        <f t="shared" si="1"/>
        <v>398000</v>
      </c>
      <c r="AB19" s="125">
        <f t="shared" si="2"/>
        <v>398000</v>
      </c>
    </row>
    <row r="20" spans="1:28" customFormat="1" ht="45" customHeight="1" x14ac:dyDescent="0.25">
      <c r="A20" s="5">
        <v>18</v>
      </c>
      <c r="B20" s="5">
        <v>18</v>
      </c>
      <c r="C20" s="101" t="s">
        <v>107</v>
      </c>
      <c r="D20" s="6" t="s">
        <v>46</v>
      </c>
      <c r="E20" s="94" t="s">
        <v>115</v>
      </c>
      <c r="F20" s="93" t="s">
        <v>74</v>
      </c>
      <c r="G20" s="94">
        <v>504221195</v>
      </c>
      <c r="H20" s="93" t="s">
        <v>75</v>
      </c>
      <c r="I20" s="94" t="s">
        <v>76</v>
      </c>
      <c r="J20" s="95">
        <v>5</v>
      </c>
      <c r="K20" s="24"/>
      <c r="L20" s="94"/>
      <c r="M20" s="94"/>
      <c r="N20" s="24"/>
      <c r="O20" s="9"/>
      <c r="P20" s="9"/>
      <c r="Q20" s="26"/>
      <c r="R20" s="9"/>
      <c r="S20" s="24"/>
      <c r="T20" s="9">
        <v>0</v>
      </c>
      <c r="U20" s="40"/>
      <c r="V20" s="94" t="s">
        <v>55</v>
      </c>
      <c r="W20" s="24"/>
      <c r="X20" s="9">
        <v>2</v>
      </c>
      <c r="Y20" s="95">
        <f t="shared" si="0"/>
        <v>7</v>
      </c>
      <c r="Z20" s="73">
        <v>6711.42</v>
      </c>
      <c r="AA20" s="28">
        <f t="shared" si="1"/>
        <v>46979.94</v>
      </c>
      <c r="AB20" s="70">
        <f t="shared" si="2"/>
        <v>46979.94</v>
      </c>
    </row>
    <row r="21" spans="1:28" customFormat="1" ht="45" customHeight="1" x14ac:dyDescent="0.25">
      <c r="A21" s="48">
        <v>19</v>
      </c>
      <c r="B21" s="48">
        <v>19</v>
      </c>
      <c r="C21" s="102" t="s">
        <v>110</v>
      </c>
      <c r="D21" s="54" t="s">
        <v>47</v>
      </c>
      <c r="E21" s="169" t="s">
        <v>116</v>
      </c>
      <c r="F21" s="90" t="s">
        <v>74</v>
      </c>
      <c r="G21" s="84">
        <v>504221149</v>
      </c>
      <c r="H21" s="90" t="s">
        <v>75</v>
      </c>
      <c r="I21" s="84" t="s">
        <v>76</v>
      </c>
      <c r="J21" s="50">
        <v>0</v>
      </c>
      <c r="K21" s="14"/>
      <c r="L21" s="50"/>
      <c r="M21" s="50">
        <v>10</v>
      </c>
      <c r="N21" s="14"/>
      <c r="O21" s="16"/>
      <c r="P21" s="16"/>
      <c r="Q21" s="17"/>
      <c r="R21" s="16"/>
      <c r="S21" s="14"/>
      <c r="T21" s="16">
        <v>0</v>
      </c>
      <c r="U21" s="41"/>
      <c r="V21" s="50" t="s">
        <v>55</v>
      </c>
      <c r="W21" s="14">
        <v>4</v>
      </c>
      <c r="X21" s="16"/>
      <c r="Y21" s="51">
        <f t="shared" si="0"/>
        <v>14</v>
      </c>
      <c r="Z21" s="72">
        <v>8500</v>
      </c>
      <c r="AA21" s="69">
        <f t="shared" si="1"/>
        <v>119000</v>
      </c>
      <c r="AB21" s="125">
        <f t="shared" si="2"/>
        <v>119000</v>
      </c>
    </row>
    <row r="22" spans="1:28" customFormat="1" ht="45" customHeight="1" x14ac:dyDescent="0.25">
      <c r="A22" s="5">
        <v>20</v>
      </c>
      <c r="B22" s="5">
        <v>20</v>
      </c>
      <c r="C22" s="101" t="s">
        <v>110</v>
      </c>
      <c r="D22" s="29" t="s">
        <v>51</v>
      </c>
      <c r="E22" s="97" t="s">
        <v>117</v>
      </c>
      <c r="F22" s="94" t="s">
        <v>74</v>
      </c>
      <c r="G22" s="94">
        <v>123579006</v>
      </c>
      <c r="H22" s="94" t="s">
        <v>75</v>
      </c>
      <c r="I22" s="94" t="s">
        <v>76</v>
      </c>
      <c r="J22" s="95">
        <v>2</v>
      </c>
      <c r="K22" s="24"/>
      <c r="L22" s="24"/>
      <c r="M22" s="94">
        <v>10</v>
      </c>
      <c r="N22" s="24"/>
      <c r="O22" s="94">
        <v>4</v>
      </c>
      <c r="P22" s="24"/>
      <c r="Q22" s="97">
        <v>15</v>
      </c>
      <c r="R22" s="24"/>
      <c r="S22" s="94"/>
      <c r="T22" s="24">
        <v>0</v>
      </c>
      <c r="U22" s="60"/>
      <c r="V22" s="60" t="s">
        <v>55</v>
      </c>
      <c r="W22" s="94"/>
      <c r="X22" s="24">
        <v>1</v>
      </c>
      <c r="Y22" s="95">
        <f t="shared" si="0"/>
        <v>32</v>
      </c>
      <c r="Z22" s="73">
        <v>8625</v>
      </c>
      <c r="AA22" s="28">
        <f t="shared" si="1"/>
        <v>276000</v>
      </c>
      <c r="AB22" s="70">
        <f t="shared" si="2"/>
        <v>276000</v>
      </c>
    </row>
    <row r="23" spans="1:28" customFormat="1" ht="45" customHeight="1" x14ac:dyDescent="0.25">
      <c r="A23" s="48">
        <v>21</v>
      </c>
      <c r="B23" s="48">
        <v>21</v>
      </c>
      <c r="C23" s="102" t="s">
        <v>110</v>
      </c>
      <c r="D23" s="54" t="s">
        <v>48</v>
      </c>
      <c r="E23" s="169" t="s">
        <v>118</v>
      </c>
      <c r="F23" s="84" t="s">
        <v>74</v>
      </c>
      <c r="G23" s="84">
        <v>123579006</v>
      </c>
      <c r="H23" s="84" t="s">
        <v>75</v>
      </c>
      <c r="I23" s="84" t="s">
        <v>76</v>
      </c>
      <c r="J23" s="50">
        <v>2</v>
      </c>
      <c r="K23" s="14"/>
      <c r="L23" s="50">
        <v>2</v>
      </c>
      <c r="M23" s="50"/>
      <c r="N23" s="14"/>
      <c r="O23" s="16"/>
      <c r="P23" s="16"/>
      <c r="Q23" s="17">
        <v>2</v>
      </c>
      <c r="R23" s="16">
        <v>2</v>
      </c>
      <c r="S23" s="14"/>
      <c r="T23" s="16">
        <v>0</v>
      </c>
      <c r="U23" s="41">
        <v>1</v>
      </c>
      <c r="V23" s="50" t="s">
        <v>55</v>
      </c>
      <c r="W23" s="14">
        <v>10</v>
      </c>
      <c r="X23" s="16"/>
      <c r="Y23" s="51">
        <f t="shared" si="0"/>
        <v>19</v>
      </c>
      <c r="Z23" s="72">
        <v>9000</v>
      </c>
      <c r="AA23" s="69">
        <f t="shared" si="1"/>
        <v>171000</v>
      </c>
      <c r="AB23" s="125">
        <f t="shared" si="2"/>
        <v>171000</v>
      </c>
    </row>
    <row r="24" spans="1:28" customFormat="1" ht="45" customHeight="1" x14ac:dyDescent="0.25">
      <c r="A24" s="5">
        <v>22</v>
      </c>
      <c r="B24" s="5">
        <v>22</v>
      </c>
      <c r="C24" s="101" t="s">
        <v>107</v>
      </c>
      <c r="D24" s="29" t="s">
        <v>49</v>
      </c>
      <c r="E24" s="97" t="s">
        <v>119</v>
      </c>
      <c r="F24" s="94" t="s">
        <v>74</v>
      </c>
      <c r="G24" s="94">
        <v>504221195</v>
      </c>
      <c r="H24" s="94" t="s">
        <v>75</v>
      </c>
      <c r="I24" s="94" t="s">
        <v>76</v>
      </c>
      <c r="J24" s="95">
        <v>2</v>
      </c>
      <c r="K24" s="43"/>
      <c r="L24" s="94"/>
      <c r="M24" s="94"/>
      <c r="N24" s="43"/>
      <c r="O24" s="44"/>
      <c r="P24" s="44"/>
      <c r="Q24" s="45"/>
      <c r="R24" s="44"/>
      <c r="S24" s="43"/>
      <c r="T24" s="61">
        <v>0</v>
      </c>
      <c r="U24" s="46"/>
      <c r="V24" s="94" t="s">
        <v>55</v>
      </c>
      <c r="W24" s="43"/>
      <c r="X24" s="44"/>
      <c r="Y24" s="95">
        <f t="shared" si="0"/>
        <v>2</v>
      </c>
      <c r="Z24" s="73">
        <v>9000</v>
      </c>
      <c r="AA24" s="28">
        <f t="shared" si="1"/>
        <v>18000</v>
      </c>
      <c r="AB24" s="70">
        <f>AA24</f>
        <v>18000</v>
      </c>
    </row>
    <row r="25" spans="1:28" customFormat="1" ht="45" customHeight="1" x14ac:dyDescent="0.25">
      <c r="A25" s="48">
        <v>23</v>
      </c>
      <c r="B25" s="48">
        <v>23</v>
      </c>
      <c r="C25" s="102" t="s">
        <v>92</v>
      </c>
      <c r="D25" s="54" t="s">
        <v>50</v>
      </c>
      <c r="E25" s="169" t="s">
        <v>120</v>
      </c>
      <c r="F25" s="91" t="s">
        <v>74</v>
      </c>
      <c r="G25" s="98" t="s">
        <v>77</v>
      </c>
      <c r="H25" s="91" t="s">
        <v>75</v>
      </c>
      <c r="I25" s="91" t="s">
        <v>76</v>
      </c>
      <c r="J25" s="53">
        <v>0</v>
      </c>
      <c r="K25" s="53">
        <v>2</v>
      </c>
      <c r="L25" s="53">
        <v>8</v>
      </c>
      <c r="M25" s="53"/>
      <c r="N25" s="53"/>
      <c r="O25" s="53"/>
      <c r="P25" s="53"/>
      <c r="Q25" s="51"/>
      <c r="R25" s="55">
        <v>2</v>
      </c>
      <c r="S25" s="53"/>
      <c r="T25" s="53">
        <v>0</v>
      </c>
      <c r="U25" s="53"/>
      <c r="V25" s="53" t="s">
        <v>55</v>
      </c>
      <c r="W25" s="53">
        <v>10</v>
      </c>
      <c r="X25" s="53"/>
      <c r="Y25" s="51">
        <f t="shared" si="0"/>
        <v>22</v>
      </c>
      <c r="Z25" s="72">
        <v>10408</v>
      </c>
      <c r="AA25" s="69">
        <f t="shared" si="1"/>
        <v>228976</v>
      </c>
      <c r="AB25" s="125">
        <f>AA25</f>
        <v>228976</v>
      </c>
    </row>
    <row r="26" spans="1:28" customFormat="1" ht="45" customHeight="1" x14ac:dyDescent="0.25">
      <c r="A26" s="48">
        <v>25</v>
      </c>
      <c r="B26" s="48">
        <v>25</v>
      </c>
      <c r="C26" s="102" t="s">
        <v>107</v>
      </c>
      <c r="D26" s="54" t="s">
        <v>5</v>
      </c>
      <c r="E26" s="169" t="s">
        <v>122</v>
      </c>
      <c r="F26" s="84" t="s">
        <v>81</v>
      </c>
      <c r="G26" s="84" t="s">
        <v>82</v>
      </c>
      <c r="H26" s="84" t="s">
        <v>75</v>
      </c>
      <c r="I26" s="84" t="s">
        <v>83</v>
      </c>
      <c r="J26" s="50">
        <v>2</v>
      </c>
      <c r="K26" s="14">
        <v>3</v>
      </c>
      <c r="L26" s="50">
        <v>2</v>
      </c>
      <c r="M26" s="50">
        <v>10</v>
      </c>
      <c r="N26" s="14"/>
      <c r="O26" s="16">
        <v>2</v>
      </c>
      <c r="P26" s="16">
        <v>1</v>
      </c>
      <c r="Q26" s="17">
        <v>1</v>
      </c>
      <c r="R26" s="16">
        <v>2</v>
      </c>
      <c r="S26" s="14"/>
      <c r="T26" s="16">
        <v>0</v>
      </c>
      <c r="U26" s="41"/>
      <c r="V26" s="50">
        <v>2</v>
      </c>
      <c r="W26" s="14">
        <v>6</v>
      </c>
      <c r="X26" s="16">
        <v>1</v>
      </c>
      <c r="Y26" s="51">
        <f t="shared" si="0"/>
        <v>32</v>
      </c>
      <c r="Z26" s="72">
        <v>958.5</v>
      </c>
      <c r="AA26" s="69">
        <f t="shared" si="1"/>
        <v>30672</v>
      </c>
      <c r="AB26" s="69">
        <f>AA26</f>
        <v>30672</v>
      </c>
    </row>
    <row r="27" spans="1:28" customFormat="1" ht="45" customHeight="1" x14ac:dyDescent="0.25">
      <c r="A27" s="48">
        <v>27</v>
      </c>
      <c r="B27" s="48">
        <v>27</v>
      </c>
      <c r="C27" s="102" t="s">
        <v>123</v>
      </c>
      <c r="D27" s="49" t="s">
        <v>6</v>
      </c>
      <c r="E27" s="50" t="s">
        <v>124</v>
      </c>
      <c r="F27" s="85" t="s">
        <v>78</v>
      </c>
      <c r="G27" s="84">
        <v>26336035</v>
      </c>
      <c r="H27" s="90" t="s">
        <v>75</v>
      </c>
      <c r="I27" s="84" t="s">
        <v>89</v>
      </c>
      <c r="J27" s="51">
        <v>10</v>
      </c>
      <c r="K27" s="53"/>
      <c r="L27" s="53"/>
      <c r="M27" s="53">
        <v>50</v>
      </c>
      <c r="N27" s="53">
        <v>5</v>
      </c>
      <c r="O27" s="53">
        <v>10</v>
      </c>
      <c r="P27" s="53"/>
      <c r="Q27" s="51">
        <v>10</v>
      </c>
      <c r="R27" s="53">
        <v>30</v>
      </c>
      <c r="S27" s="53">
        <v>5</v>
      </c>
      <c r="T27" s="53">
        <v>5</v>
      </c>
      <c r="U27" s="53"/>
      <c r="V27" s="53">
        <v>10</v>
      </c>
      <c r="W27" s="53">
        <v>25</v>
      </c>
      <c r="X27" s="53">
        <v>15</v>
      </c>
      <c r="Y27" s="51">
        <f t="shared" si="0"/>
        <v>175</v>
      </c>
      <c r="Z27" s="72">
        <v>41</v>
      </c>
      <c r="AA27" s="76">
        <f>Y27*Z27</f>
        <v>7175</v>
      </c>
      <c r="AB27" s="76">
        <f>AA27</f>
        <v>7175</v>
      </c>
    </row>
    <row r="28" spans="1:28" customFormat="1" ht="45" customHeight="1" x14ac:dyDescent="0.25">
      <c r="A28" s="131" t="s">
        <v>60</v>
      </c>
      <c r="B28" s="5">
        <v>28</v>
      </c>
      <c r="C28" s="131" t="s">
        <v>125</v>
      </c>
      <c r="D28" s="6" t="s">
        <v>7</v>
      </c>
      <c r="E28" s="170" t="s">
        <v>126</v>
      </c>
      <c r="F28" s="92" t="s">
        <v>85</v>
      </c>
      <c r="G28" s="94">
        <v>501550013</v>
      </c>
      <c r="H28" s="93" t="s">
        <v>84</v>
      </c>
      <c r="I28" s="93" t="s">
        <v>86</v>
      </c>
      <c r="J28" s="95">
        <v>2</v>
      </c>
      <c r="K28" s="43">
        <v>3</v>
      </c>
      <c r="L28" s="94"/>
      <c r="M28" s="94"/>
      <c r="N28" s="43"/>
      <c r="O28" s="44">
        <v>2</v>
      </c>
      <c r="P28" s="44">
        <v>2</v>
      </c>
      <c r="Q28" s="45">
        <v>1</v>
      </c>
      <c r="R28" s="44"/>
      <c r="S28" s="43"/>
      <c r="T28" s="44">
        <v>0</v>
      </c>
      <c r="U28" s="46">
        <v>2</v>
      </c>
      <c r="V28" s="93"/>
      <c r="W28" s="43">
        <v>6</v>
      </c>
      <c r="X28" s="44">
        <v>1</v>
      </c>
      <c r="Y28" s="95">
        <f t="shared" si="0"/>
        <v>19</v>
      </c>
      <c r="Z28" s="10">
        <v>55</v>
      </c>
      <c r="AA28" s="28">
        <f t="shared" si="1"/>
        <v>1045</v>
      </c>
      <c r="AB28" s="139">
        <f>SUM(AA28:AA38)</f>
        <v>734575</v>
      </c>
    </row>
    <row r="29" spans="1:28" customFormat="1" ht="45" customHeight="1" x14ac:dyDescent="0.25">
      <c r="A29" s="132"/>
      <c r="B29" s="5">
        <v>29</v>
      </c>
      <c r="C29" s="132"/>
      <c r="D29" s="6" t="s">
        <v>8</v>
      </c>
      <c r="E29" s="171"/>
      <c r="F29" s="96" t="s">
        <v>85</v>
      </c>
      <c r="G29" s="94">
        <v>501550006</v>
      </c>
      <c r="H29" s="93" t="s">
        <v>84</v>
      </c>
      <c r="I29" s="93" t="s">
        <v>86</v>
      </c>
      <c r="J29" s="95">
        <v>26</v>
      </c>
      <c r="K29" s="43">
        <v>8</v>
      </c>
      <c r="L29" s="94"/>
      <c r="M29" s="94"/>
      <c r="N29" s="43">
        <v>4</v>
      </c>
      <c r="O29" s="44">
        <v>16</v>
      </c>
      <c r="P29" s="9">
        <v>40</v>
      </c>
      <c r="Q29" s="45">
        <v>25</v>
      </c>
      <c r="R29" s="44"/>
      <c r="S29" s="43"/>
      <c r="T29" s="44">
        <v>16</v>
      </c>
      <c r="U29" s="46">
        <v>8</v>
      </c>
      <c r="V29" s="93"/>
      <c r="W29" s="43">
        <v>35</v>
      </c>
      <c r="X29" s="44">
        <v>6</v>
      </c>
      <c r="Y29" s="95">
        <f t="shared" si="0"/>
        <v>184</v>
      </c>
      <c r="Z29" s="10">
        <v>830</v>
      </c>
      <c r="AA29" s="28">
        <f t="shared" si="1"/>
        <v>152720</v>
      </c>
      <c r="AB29" s="140"/>
    </row>
    <row r="30" spans="1:28" customFormat="1" ht="45" customHeight="1" x14ac:dyDescent="0.25">
      <c r="A30" s="132"/>
      <c r="B30" s="5">
        <v>30</v>
      </c>
      <c r="C30" s="132"/>
      <c r="D30" s="6" t="s">
        <v>9</v>
      </c>
      <c r="E30" s="171"/>
      <c r="F30" s="96" t="s">
        <v>85</v>
      </c>
      <c r="G30" s="94">
        <v>501550006</v>
      </c>
      <c r="H30" s="93" t="s">
        <v>84</v>
      </c>
      <c r="I30" s="93" t="s">
        <v>86</v>
      </c>
      <c r="J30" s="95">
        <v>11</v>
      </c>
      <c r="K30" s="43">
        <v>8</v>
      </c>
      <c r="L30" s="94"/>
      <c r="M30" s="94"/>
      <c r="N30" s="43"/>
      <c r="O30" s="44"/>
      <c r="P30" s="44"/>
      <c r="Q30" s="45">
        <v>10</v>
      </c>
      <c r="R30" s="44"/>
      <c r="S30" s="43"/>
      <c r="T30" s="44">
        <v>28</v>
      </c>
      <c r="U30" s="46">
        <v>10</v>
      </c>
      <c r="V30" s="93"/>
      <c r="W30" s="43">
        <v>20</v>
      </c>
      <c r="X30" s="44">
        <v>2</v>
      </c>
      <c r="Y30" s="95">
        <f t="shared" si="0"/>
        <v>89</v>
      </c>
      <c r="Z30" s="10">
        <v>1200</v>
      </c>
      <c r="AA30" s="28">
        <f t="shared" si="1"/>
        <v>106800</v>
      </c>
      <c r="AB30" s="140"/>
    </row>
    <row r="31" spans="1:28" customFormat="1" ht="45" customHeight="1" x14ac:dyDescent="0.25">
      <c r="A31" s="132"/>
      <c r="B31" s="5">
        <v>31</v>
      </c>
      <c r="C31" s="132"/>
      <c r="D31" s="6" t="s">
        <v>10</v>
      </c>
      <c r="E31" s="171"/>
      <c r="F31" s="96" t="s">
        <v>85</v>
      </c>
      <c r="G31" s="94">
        <v>501550006</v>
      </c>
      <c r="H31" s="93" t="s">
        <v>84</v>
      </c>
      <c r="I31" s="93" t="s">
        <v>86</v>
      </c>
      <c r="J31" s="95">
        <v>15</v>
      </c>
      <c r="K31" s="43">
        <v>8</v>
      </c>
      <c r="L31" s="94"/>
      <c r="M31" s="94"/>
      <c r="N31" s="43"/>
      <c r="O31" s="44">
        <v>7</v>
      </c>
      <c r="P31" s="44"/>
      <c r="Q31" s="45">
        <v>20</v>
      </c>
      <c r="R31" s="44"/>
      <c r="S31" s="43"/>
      <c r="T31" s="44">
        <v>0</v>
      </c>
      <c r="U31" s="46">
        <v>3</v>
      </c>
      <c r="V31" s="93"/>
      <c r="W31" s="43">
        <v>30</v>
      </c>
      <c r="X31" s="44">
        <v>1</v>
      </c>
      <c r="Y31" s="95">
        <f t="shared" si="0"/>
        <v>84</v>
      </c>
      <c r="Z31" s="10">
        <v>1130</v>
      </c>
      <c r="AA31" s="28">
        <f t="shared" si="1"/>
        <v>94920</v>
      </c>
      <c r="AB31" s="140"/>
    </row>
    <row r="32" spans="1:28" customFormat="1" ht="45" customHeight="1" x14ac:dyDescent="0.25">
      <c r="A32" s="132"/>
      <c r="B32" s="5">
        <v>32</v>
      </c>
      <c r="C32" s="132"/>
      <c r="D32" s="6" t="s">
        <v>11</v>
      </c>
      <c r="E32" s="171"/>
      <c r="F32" s="96" t="s">
        <v>85</v>
      </c>
      <c r="G32" s="94">
        <v>501550009</v>
      </c>
      <c r="H32" s="93" t="s">
        <v>87</v>
      </c>
      <c r="I32" s="93" t="s">
        <v>86</v>
      </c>
      <c r="J32" s="95">
        <v>390</v>
      </c>
      <c r="K32" s="43">
        <v>100</v>
      </c>
      <c r="L32" s="94"/>
      <c r="M32" s="94"/>
      <c r="N32" s="43">
        <v>70</v>
      </c>
      <c r="O32" s="44">
        <v>80</v>
      </c>
      <c r="P32" s="44">
        <v>34</v>
      </c>
      <c r="Q32" s="45">
        <v>30</v>
      </c>
      <c r="R32" s="44"/>
      <c r="S32" s="43"/>
      <c r="T32" s="44">
        <v>200</v>
      </c>
      <c r="U32" s="46">
        <v>10</v>
      </c>
      <c r="V32" s="93"/>
      <c r="W32" s="43">
        <v>45</v>
      </c>
      <c r="X32" s="44">
        <v>20</v>
      </c>
      <c r="Y32" s="95">
        <f t="shared" si="0"/>
        <v>979</v>
      </c>
      <c r="Z32" s="10">
        <v>110</v>
      </c>
      <c r="AA32" s="28">
        <f t="shared" si="1"/>
        <v>107690</v>
      </c>
      <c r="AB32" s="140"/>
    </row>
    <row r="33" spans="1:28" customFormat="1" ht="45" customHeight="1" x14ac:dyDescent="0.25">
      <c r="A33" s="132"/>
      <c r="B33" s="5">
        <v>33</v>
      </c>
      <c r="C33" s="132"/>
      <c r="D33" s="6" t="s">
        <v>12</v>
      </c>
      <c r="E33" s="171"/>
      <c r="F33" s="96" t="s">
        <v>85</v>
      </c>
      <c r="G33" s="94">
        <v>501550009</v>
      </c>
      <c r="H33" s="93" t="s">
        <v>87</v>
      </c>
      <c r="I33" s="93" t="s">
        <v>86</v>
      </c>
      <c r="J33" s="95">
        <v>165</v>
      </c>
      <c r="K33" s="43">
        <v>100</v>
      </c>
      <c r="L33" s="94"/>
      <c r="M33" s="94"/>
      <c r="N33" s="43"/>
      <c r="O33" s="44"/>
      <c r="P33" s="44"/>
      <c r="Q33" s="45">
        <v>30</v>
      </c>
      <c r="R33" s="44"/>
      <c r="S33" s="43"/>
      <c r="T33" s="44">
        <v>400</v>
      </c>
      <c r="U33" s="46">
        <v>10</v>
      </c>
      <c r="V33" s="93"/>
      <c r="W33" s="43">
        <v>35</v>
      </c>
      <c r="X33" s="44">
        <v>10</v>
      </c>
      <c r="Y33" s="95">
        <f t="shared" si="0"/>
        <v>750</v>
      </c>
      <c r="Z33" s="10">
        <v>111</v>
      </c>
      <c r="AA33" s="28">
        <f t="shared" si="1"/>
        <v>83250</v>
      </c>
      <c r="AB33" s="140"/>
    </row>
    <row r="34" spans="1:28" customFormat="1" ht="45" customHeight="1" x14ac:dyDescent="0.25">
      <c r="A34" s="132"/>
      <c r="B34" s="5">
        <v>34</v>
      </c>
      <c r="C34" s="132"/>
      <c r="D34" s="6" t="s">
        <v>13</v>
      </c>
      <c r="E34" s="171"/>
      <c r="F34" s="96" t="s">
        <v>85</v>
      </c>
      <c r="G34" s="94">
        <v>501550009</v>
      </c>
      <c r="H34" s="93" t="s">
        <v>87</v>
      </c>
      <c r="I34" s="93" t="s">
        <v>86</v>
      </c>
      <c r="J34" s="95">
        <v>90</v>
      </c>
      <c r="K34" s="43">
        <v>300</v>
      </c>
      <c r="L34" s="94"/>
      <c r="M34" s="94"/>
      <c r="N34" s="43"/>
      <c r="O34" s="44">
        <v>80</v>
      </c>
      <c r="P34" s="44"/>
      <c r="Q34" s="45">
        <v>50</v>
      </c>
      <c r="R34" s="44"/>
      <c r="S34" s="43"/>
      <c r="T34" s="44">
        <v>0</v>
      </c>
      <c r="U34" s="46">
        <v>10</v>
      </c>
      <c r="V34" s="93"/>
      <c r="W34" s="43">
        <v>30</v>
      </c>
      <c r="X34" s="44"/>
      <c r="Y34" s="95">
        <f t="shared" si="0"/>
        <v>560</v>
      </c>
      <c r="Z34" s="10">
        <v>115</v>
      </c>
      <c r="AA34" s="28">
        <f t="shared" si="1"/>
        <v>64400</v>
      </c>
      <c r="AB34" s="140"/>
    </row>
    <row r="35" spans="1:28" customFormat="1" ht="45" customHeight="1" x14ac:dyDescent="0.25">
      <c r="A35" s="132"/>
      <c r="B35" s="5">
        <v>35</v>
      </c>
      <c r="C35" s="132"/>
      <c r="D35" s="6" t="s">
        <v>14</v>
      </c>
      <c r="E35" s="171"/>
      <c r="F35" s="96" t="s">
        <v>85</v>
      </c>
      <c r="G35" s="94">
        <v>501550012</v>
      </c>
      <c r="H35" s="93" t="s">
        <v>84</v>
      </c>
      <c r="I35" s="93" t="s">
        <v>86</v>
      </c>
      <c r="J35" s="95">
        <v>30</v>
      </c>
      <c r="K35" s="43">
        <v>15</v>
      </c>
      <c r="L35" s="94"/>
      <c r="M35" s="94"/>
      <c r="N35" s="43">
        <v>4</v>
      </c>
      <c r="O35" s="44">
        <v>30</v>
      </c>
      <c r="P35" s="44">
        <v>12</v>
      </c>
      <c r="Q35" s="45">
        <v>45</v>
      </c>
      <c r="R35" s="44"/>
      <c r="S35" s="43"/>
      <c r="T35" s="44">
        <v>30</v>
      </c>
      <c r="U35" s="46">
        <v>6</v>
      </c>
      <c r="V35" s="93"/>
      <c r="W35" s="43">
        <v>70</v>
      </c>
      <c r="X35" s="44">
        <v>18</v>
      </c>
      <c r="Y35" s="95">
        <f t="shared" si="0"/>
        <v>260</v>
      </c>
      <c r="Z35" s="73">
        <v>200</v>
      </c>
      <c r="AA35" s="28">
        <f t="shared" si="1"/>
        <v>52000</v>
      </c>
      <c r="AB35" s="140"/>
    </row>
    <row r="36" spans="1:28" customFormat="1" ht="45" customHeight="1" x14ac:dyDescent="0.25">
      <c r="A36" s="132"/>
      <c r="B36" s="5">
        <v>36</v>
      </c>
      <c r="C36" s="132"/>
      <c r="D36" s="6" t="s">
        <v>15</v>
      </c>
      <c r="E36" s="171"/>
      <c r="F36" s="96" t="s">
        <v>85</v>
      </c>
      <c r="G36" s="94">
        <v>501550013</v>
      </c>
      <c r="H36" s="93" t="s">
        <v>84</v>
      </c>
      <c r="I36" s="93" t="s">
        <v>86</v>
      </c>
      <c r="J36" s="95">
        <v>15</v>
      </c>
      <c r="K36" s="43">
        <v>5</v>
      </c>
      <c r="L36" s="94"/>
      <c r="M36" s="94"/>
      <c r="N36" s="93"/>
      <c r="O36" s="44"/>
      <c r="P36" s="93"/>
      <c r="Q36" s="45">
        <v>4</v>
      </c>
      <c r="R36" s="44"/>
      <c r="S36" s="43"/>
      <c r="T36" s="44">
        <v>10</v>
      </c>
      <c r="U36" s="46">
        <v>5</v>
      </c>
      <c r="V36" s="93"/>
      <c r="W36" s="43">
        <v>30</v>
      </c>
      <c r="X36" s="44">
        <v>6</v>
      </c>
      <c r="Y36" s="95">
        <f t="shared" si="0"/>
        <v>75</v>
      </c>
      <c r="Z36" s="10">
        <v>50</v>
      </c>
      <c r="AA36" s="28">
        <f t="shared" si="1"/>
        <v>3750</v>
      </c>
      <c r="AB36" s="140"/>
    </row>
    <row r="37" spans="1:28" customFormat="1" ht="45" customHeight="1" x14ac:dyDescent="0.25">
      <c r="A37" s="132"/>
      <c r="B37" s="5">
        <v>37</v>
      </c>
      <c r="C37" s="132"/>
      <c r="D37" s="47" t="s">
        <v>57</v>
      </c>
      <c r="E37" s="171"/>
      <c r="F37" s="86" t="s">
        <v>85</v>
      </c>
      <c r="G37" s="95" t="s">
        <v>88</v>
      </c>
      <c r="H37" s="95" t="s">
        <v>84</v>
      </c>
      <c r="I37" s="95" t="s">
        <v>86</v>
      </c>
      <c r="J37" s="95">
        <v>0</v>
      </c>
      <c r="K37" s="95">
        <v>8</v>
      </c>
      <c r="L37" s="95"/>
      <c r="M37" s="95"/>
      <c r="N37" s="95">
        <v>7</v>
      </c>
      <c r="O37" s="95"/>
      <c r="P37" s="95"/>
      <c r="Q37" s="95">
        <v>2</v>
      </c>
      <c r="R37" s="95"/>
      <c r="S37" s="95"/>
      <c r="T37" s="95">
        <v>0</v>
      </c>
      <c r="U37" s="95"/>
      <c r="V37" s="95"/>
      <c r="W37" s="95">
        <v>20</v>
      </c>
      <c r="X37" s="95">
        <v>6</v>
      </c>
      <c r="Y37" s="95">
        <f>SUM(J37:X37)</f>
        <v>43</v>
      </c>
      <c r="Z37" s="10">
        <v>800</v>
      </c>
      <c r="AA37" s="28">
        <f t="shared" si="1"/>
        <v>34400</v>
      </c>
      <c r="AB37" s="140"/>
    </row>
    <row r="38" spans="1:28" customFormat="1" ht="45" customHeight="1" x14ac:dyDescent="0.25">
      <c r="A38" s="133"/>
      <c r="B38" s="5">
        <v>38</v>
      </c>
      <c r="C38" s="133"/>
      <c r="D38" s="6" t="s">
        <v>56</v>
      </c>
      <c r="E38" s="172"/>
      <c r="F38" s="96" t="s">
        <v>85</v>
      </c>
      <c r="G38" s="94">
        <v>501550006</v>
      </c>
      <c r="H38" s="93" t="s">
        <v>84</v>
      </c>
      <c r="I38" s="93" t="s">
        <v>86</v>
      </c>
      <c r="J38" s="95">
        <v>0</v>
      </c>
      <c r="K38" s="43">
        <v>8</v>
      </c>
      <c r="L38" s="94"/>
      <c r="M38" s="94"/>
      <c r="N38" s="43"/>
      <c r="O38" s="44"/>
      <c r="P38" s="44"/>
      <c r="Q38" s="45">
        <v>2</v>
      </c>
      <c r="R38" s="44"/>
      <c r="S38" s="43"/>
      <c r="T38" s="44">
        <v>0</v>
      </c>
      <c r="U38" s="46"/>
      <c r="V38" s="93"/>
      <c r="W38" s="43">
        <v>30</v>
      </c>
      <c r="X38" s="44">
        <v>2</v>
      </c>
      <c r="Y38" s="95">
        <f>SUM(J38:X38)</f>
        <v>42</v>
      </c>
      <c r="Z38" s="73">
        <v>800</v>
      </c>
      <c r="AA38" s="28">
        <f t="shared" si="1"/>
        <v>33600</v>
      </c>
      <c r="AB38" s="141"/>
    </row>
    <row r="39" spans="1:28" customFormat="1" ht="45" customHeight="1" x14ac:dyDescent="0.25">
      <c r="A39" s="126" t="s">
        <v>61</v>
      </c>
      <c r="B39" s="48">
        <v>39</v>
      </c>
      <c r="C39" s="126" t="s">
        <v>125</v>
      </c>
      <c r="D39" s="49" t="s">
        <v>7</v>
      </c>
      <c r="E39" s="173" t="s">
        <v>126</v>
      </c>
      <c r="F39" s="89" t="s">
        <v>85</v>
      </c>
      <c r="G39" s="84">
        <v>501550013</v>
      </c>
      <c r="H39" s="90" t="s">
        <v>84</v>
      </c>
      <c r="I39" s="90" t="s">
        <v>86</v>
      </c>
      <c r="J39" s="53"/>
      <c r="K39" s="21"/>
      <c r="L39" s="50"/>
      <c r="M39" s="50">
        <v>10</v>
      </c>
      <c r="N39" s="21"/>
      <c r="O39" s="22"/>
      <c r="P39" s="22"/>
      <c r="Q39" s="23"/>
      <c r="R39" s="22"/>
      <c r="S39" s="21"/>
      <c r="T39" s="22"/>
      <c r="U39" s="42"/>
      <c r="V39" s="53"/>
      <c r="W39" s="21"/>
      <c r="X39" s="22"/>
      <c r="Y39" s="51">
        <f t="shared" ref="Y39:Y47" si="3">SUM(J39:X39)</f>
        <v>10</v>
      </c>
      <c r="Z39" s="19">
        <v>80</v>
      </c>
      <c r="AA39" s="20">
        <f t="shared" si="1"/>
        <v>800</v>
      </c>
      <c r="AB39" s="142">
        <f>SUM(AA39:AA48)</f>
        <v>295300</v>
      </c>
    </row>
    <row r="40" spans="1:28" customFormat="1" ht="45" customHeight="1" x14ac:dyDescent="0.25">
      <c r="A40" s="127"/>
      <c r="B40" s="48">
        <v>40</v>
      </c>
      <c r="C40" s="127"/>
      <c r="D40" s="49" t="s">
        <v>8</v>
      </c>
      <c r="E40" s="174"/>
      <c r="F40" s="83" t="s">
        <v>85</v>
      </c>
      <c r="G40" s="84">
        <v>501550006</v>
      </c>
      <c r="H40" s="90" t="s">
        <v>84</v>
      </c>
      <c r="I40" s="90" t="s">
        <v>86</v>
      </c>
      <c r="J40" s="53"/>
      <c r="K40" s="21"/>
      <c r="L40" s="50"/>
      <c r="M40" s="50">
        <v>60</v>
      </c>
      <c r="N40" s="21"/>
      <c r="O40" s="22"/>
      <c r="P40" s="16"/>
      <c r="Q40" s="23"/>
      <c r="R40" s="22"/>
      <c r="S40" s="21">
        <v>10</v>
      </c>
      <c r="T40" s="22"/>
      <c r="U40" s="42"/>
      <c r="V40" s="53"/>
      <c r="W40" s="21"/>
      <c r="X40" s="22"/>
      <c r="Y40" s="51">
        <f t="shared" si="3"/>
        <v>70</v>
      </c>
      <c r="Z40" s="19">
        <v>1180</v>
      </c>
      <c r="AA40" s="20">
        <f t="shared" si="1"/>
        <v>82600</v>
      </c>
      <c r="AB40" s="143"/>
    </row>
    <row r="41" spans="1:28" customFormat="1" ht="45" customHeight="1" x14ac:dyDescent="0.25">
      <c r="A41" s="127"/>
      <c r="B41" s="48">
        <v>41</v>
      </c>
      <c r="C41" s="127"/>
      <c r="D41" s="49" t="s">
        <v>9</v>
      </c>
      <c r="E41" s="174"/>
      <c r="F41" s="83" t="s">
        <v>85</v>
      </c>
      <c r="G41" s="84">
        <v>501550006</v>
      </c>
      <c r="H41" s="90" t="s">
        <v>84</v>
      </c>
      <c r="I41" s="90" t="s">
        <v>86</v>
      </c>
      <c r="J41" s="53"/>
      <c r="K41" s="21"/>
      <c r="L41" s="50"/>
      <c r="M41" s="50">
        <v>40</v>
      </c>
      <c r="N41" s="21"/>
      <c r="O41" s="22"/>
      <c r="P41" s="22"/>
      <c r="Q41" s="23"/>
      <c r="R41" s="22"/>
      <c r="S41" s="21"/>
      <c r="T41" s="22"/>
      <c r="U41" s="42"/>
      <c r="V41" s="53"/>
      <c r="W41" s="21"/>
      <c r="X41" s="22"/>
      <c r="Y41" s="51">
        <f t="shared" si="3"/>
        <v>40</v>
      </c>
      <c r="Z41" s="19">
        <v>1850</v>
      </c>
      <c r="AA41" s="20">
        <f t="shared" si="1"/>
        <v>74000</v>
      </c>
      <c r="AB41" s="143"/>
    </row>
    <row r="42" spans="1:28" customFormat="1" ht="45" customHeight="1" x14ac:dyDescent="0.25">
      <c r="A42" s="127"/>
      <c r="B42" s="48">
        <v>42</v>
      </c>
      <c r="C42" s="127"/>
      <c r="D42" s="49" t="s">
        <v>10</v>
      </c>
      <c r="E42" s="174"/>
      <c r="F42" s="83" t="s">
        <v>85</v>
      </c>
      <c r="G42" s="84">
        <v>501550006</v>
      </c>
      <c r="H42" s="90" t="s">
        <v>84</v>
      </c>
      <c r="I42" s="90" t="s">
        <v>86</v>
      </c>
      <c r="J42" s="53"/>
      <c r="K42" s="21"/>
      <c r="L42" s="50"/>
      <c r="M42" s="50">
        <v>10</v>
      </c>
      <c r="N42" s="21"/>
      <c r="O42" s="22"/>
      <c r="P42" s="22"/>
      <c r="Q42" s="23"/>
      <c r="R42" s="22"/>
      <c r="S42" s="21">
        <v>1</v>
      </c>
      <c r="T42" s="22"/>
      <c r="U42" s="42"/>
      <c r="V42" s="53"/>
      <c r="W42" s="21"/>
      <c r="X42" s="22"/>
      <c r="Y42" s="51">
        <f t="shared" si="3"/>
        <v>11</v>
      </c>
      <c r="Z42" s="19">
        <v>2300</v>
      </c>
      <c r="AA42" s="20">
        <f t="shared" si="1"/>
        <v>25300</v>
      </c>
      <c r="AB42" s="143"/>
    </row>
    <row r="43" spans="1:28" customFormat="1" ht="45" customHeight="1" x14ac:dyDescent="0.25">
      <c r="A43" s="127"/>
      <c r="B43" s="48">
        <v>43</v>
      </c>
      <c r="C43" s="127"/>
      <c r="D43" s="49" t="s">
        <v>11</v>
      </c>
      <c r="E43" s="174"/>
      <c r="F43" s="83" t="s">
        <v>85</v>
      </c>
      <c r="G43" s="84">
        <v>501550009</v>
      </c>
      <c r="H43" s="90" t="s">
        <v>87</v>
      </c>
      <c r="I43" s="90" t="s">
        <v>86</v>
      </c>
      <c r="J43" s="53"/>
      <c r="K43" s="21"/>
      <c r="L43" s="50"/>
      <c r="M43" s="50">
        <v>200</v>
      </c>
      <c r="N43" s="21"/>
      <c r="O43" s="22"/>
      <c r="P43" s="22"/>
      <c r="Q43" s="23"/>
      <c r="R43" s="22"/>
      <c r="S43" s="21">
        <v>50</v>
      </c>
      <c r="T43" s="22"/>
      <c r="U43" s="42"/>
      <c r="V43" s="53"/>
      <c r="W43" s="21"/>
      <c r="X43" s="22"/>
      <c r="Y43" s="51">
        <f t="shared" si="3"/>
        <v>250</v>
      </c>
      <c r="Z43" s="19">
        <v>180</v>
      </c>
      <c r="AA43" s="20">
        <f t="shared" si="1"/>
        <v>45000</v>
      </c>
      <c r="AB43" s="143"/>
    </row>
    <row r="44" spans="1:28" customFormat="1" ht="45" customHeight="1" x14ac:dyDescent="0.25">
      <c r="A44" s="127"/>
      <c r="B44" s="48">
        <v>44</v>
      </c>
      <c r="C44" s="127"/>
      <c r="D44" s="49" t="s">
        <v>12</v>
      </c>
      <c r="E44" s="174"/>
      <c r="F44" s="83" t="s">
        <v>85</v>
      </c>
      <c r="G44" s="84">
        <v>501550009</v>
      </c>
      <c r="H44" s="90" t="s">
        <v>87</v>
      </c>
      <c r="I44" s="90" t="s">
        <v>86</v>
      </c>
      <c r="J44" s="53"/>
      <c r="K44" s="21"/>
      <c r="L44" s="50"/>
      <c r="M44" s="50">
        <v>120</v>
      </c>
      <c r="N44" s="21"/>
      <c r="O44" s="22"/>
      <c r="P44" s="22"/>
      <c r="Q44" s="23"/>
      <c r="R44" s="22"/>
      <c r="S44" s="21">
        <v>19</v>
      </c>
      <c r="T44" s="22"/>
      <c r="U44" s="42"/>
      <c r="V44" s="53"/>
      <c r="W44" s="21"/>
      <c r="X44" s="22"/>
      <c r="Y44" s="51">
        <f t="shared" si="3"/>
        <v>139</v>
      </c>
      <c r="Z44" s="19">
        <v>190</v>
      </c>
      <c r="AA44" s="20">
        <f t="shared" si="1"/>
        <v>26410</v>
      </c>
      <c r="AB44" s="143"/>
    </row>
    <row r="45" spans="1:28" customFormat="1" ht="45" customHeight="1" x14ac:dyDescent="0.25">
      <c r="A45" s="127"/>
      <c r="B45" s="48">
        <v>45</v>
      </c>
      <c r="C45" s="127"/>
      <c r="D45" s="49" t="s">
        <v>13</v>
      </c>
      <c r="E45" s="174"/>
      <c r="F45" s="83" t="s">
        <v>85</v>
      </c>
      <c r="G45" s="84">
        <v>501550009</v>
      </c>
      <c r="H45" s="90" t="s">
        <v>87</v>
      </c>
      <c r="I45" s="90" t="s">
        <v>86</v>
      </c>
      <c r="J45" s="53"/>
      <c r="K45" s="21"/>
      <c r="L45" s="50"/>
      <c r="M45" s="50">
        <v>40</v>
      </c>
      <c r="N45" s="21"/>
      <c r="O45" s="22"/>
      <c r="P45" s="22"/>
      <c r="Q45" s="23"/>
      <c r="R45" s="22"/>
      <c r="S45" s="21">
        <v>5</v>
      </c>
      <c r="T45" s="22"/>
      <c r="U45" s="42"/>
      <c r="V45" s="53"/>
      <c r="W45" s="21"/>
      <c r="X45" s="22"/>
      <c r="Y45" s="51">
        <f t="shared" si="3"/>
        <v>45</v>
      </c>
      <c r="Z45" s="19">
        <v>200</v>
      </c>
      <c r="AA45" s="20">
        <f t="shared" si="1"/>
        <v>9000</v>
      </c>
      <c r="AB45" s="143"/>
    </row>
    <row r="46" spans="1:28" customFormat="1" ht="45" customHeight="1" x14ac:dyDescent="0.25">
      <c r="A46" s="127"/>
      <c r="B46" s="48">
        <v>46</v>
      </c>
      <c r="C46" s="127"/>
      <c r="D46" s="49" t="s">
        <v>14</v>
      </c>
      <c r="E46" s="174"/>
      <c r="F46" s="83" t="s">
        <v>85</v>
      </c>
      <c r="G46" s="84">
        <v>501550012</v>
      </c>
      <c r="H46" s="90" t="s">
        <v>84</v>
      </c>
      <c r="I46" s="90" t="s">
        <v>86</v>
      </c>
      <c r="J46" s="53"/>
      <c r="K46" s="21"/>
      <c r="L46" s="50"/>
      <c r="M46" s="50">
        <v>40</v>
      </c>
      <c r="N46" s="21"/>
      <c r="O46" s="22"/>
      <c r="P46" s="22"/>
      <c r="Q46" s="23"/>
      <c r="R46" s="22"/>
      <c r="S46" s="21">
        <v>10</v>
      </c>
      <c r="T46" s="22"/>
      <c r="U46" s="42"/>
      <c r="V46" s="53"/>
      <c r="W46" s="21"/>
      <c r="X46" s="22"/>
      <c r="Y46" s="51">
        <f t="shared" si="3"/>
        <v>50</v>
      </c>
      <c r="Z46" s="72">
        <v>350</v>
      </c>
      <c r="AA46" s="20">
        <f t="shared" si="1"/>
        <v>17500</v>
      </c>
      <c r="AB46" s="143"/>
    </row>
    <row r="47" spans="1:28" customFormat="1" ht="45" customHeight="1" x14ac:dyDescent="0.25">
      <c r="A47" s="127"/>
      <c r="B47" s="48">
        <v>47</v>
      </c>
      <c r="C47" s="127"/>
      <c r="D47" s="49" t="s">
        <v>15</v>
      </c>
      <c r="E47" s="174"/>
      <c r="F47" s="83" t="s">
        <v>85</v>
      </c>
      <c r="G47" s="84">
        <v>501550013</v>
      </c>
      <c r="H47" s="90" t="s">
        <v>84</v>
      </c>
      <c r="I47" s="90" t="s">
        <v>86</v>
      </c>
      <c r="J47" s="53"/>
      <c r="K47" s="21"/>
      <c r="L47" s="50"/>
      <c r="M47" s="50"/>
      <c r="N47" s="53"/>
      <c r="O47" s="22"/>
      <c r="P47" s="53"/>
      <c r="Q47" s="23"/>
      <c r="R47" s="22"/>
      <c r="S47" s="21">
        <v>10</v>
      </c>
      <c r="T47" s="22"/>
      <c r="U47" s="42"/>
      <c r="V47" s="53"/>
      <c r="W47" s="21"/>
      <c r="X47" s="22"/>
      <c r="Y47" s="51">
        <f t="shared" si="3"/>
        <v>10</v>
      </c>
      <c r="Z47" s="19">
        <v>180</v>
      </c>
      <c r="AA47" s="20">
        <f t="shared" si="1"/>
        <v>1800</v>
      </c>
      <c r="AB47" s="143"/>
    </row>
    <row r="48" spans="1:28" customFormat="1" ht="45" customHeight="1" x14ac:dyDescent="0.25">
      <c r="A48" s="127"/>
      <c r="B48" s="48">
        <v>48</v>
      </c>
      <c r="C48" s="128"/>
      <c r="D48" s="57" t="s">
        <v>57</v>
      </c>
      <c r="E48" s="175"/>
      <c r="F48" s="83" t="s">
        <v>85</v>
      </c>
      <c r="G48" s="84">
        <v>501550006</v>
      </c>
      <c r="H48" s="90" t="s">
        <v>84</v>
      </c>
      <c r="I48" s="90" t="s">
        <v>86</v>
      </c>
      <c r="J48" s="58"/>
      <c r="K48" s="58"/>
      <c r="L48" s="58"/>
      <c r="M48" s="58">
        <v>5</v>
      </c>
      <c r="N48" s="58"/>
      <c r="O48" s="58"/>
      <c r="P48" s="58"/>
      <c r="Q48" s="58"/>
      <c r="R48" s="58"/>
      <c r="S48" s="51"/>
      <c r="T48" s="58"/>
      <c r="U48" s="58"/>
      <c r="V48" s="58"/>
      <c r="W48" s="58"/>
      <c r="X48" s="58"/>
      <c r="Y48" s="58">
        <f>SUM(J48:X48)</f>
        <v>5</v>
      </c>
      <c r="Z48" s="19">
        <v>2578</v>
      </c>
      <c r="AA48" s="20">
        <f t="shared" si="1"/>
        <v>12890</v>
      </c>
      <c r="AB48" s="144"/>
    </row>
    <row r="49" spans="1:28" customFormat="1" ht="45" customHeight="1" x14ac:dyDescent="0.25">
      <c r="A49" s="131" t="s">
        <v>62</v>
      </c>
      <c r="B49" s="5">
        <v>49</v>
      </c>
      <c r="C49" s="131" t="s">
        <v>125</v>
      </c>
      <c r="D49" s="6" t="s">
        <v>7</v>
      </c>
      <c r="E49" s="170" t="s">
        <v>126</v>
      </c>
      <c r="F49" s="92" t="s">
        <v>85</v>
      </c>
      <c r="G49" s="94">
        <v>501550013</v>
      </c>
      <c r="H49" s="93" t="s">
        <v>84</v>
      </c>
      <c r="I49" s="93" t="s">
        <v>86</v>
      </c>
      <c r="J49" s="93"/>
      <c r="K49" s="62"/>
      <c r="L49" s="94">
        <v>2</v>
      </c>
      <c r="M49" s="62"/>
      <c r="N49" s="94"/>
      <c r="O49" s="94"/>
      <c r="P49" s="62"/>
      <c r="Q49" s="63"/>
      <c r="R49" s="63"/>
      <c r="S49" s="43"/>
      <c r="T49" s="63"/>
      <c r="U49" s="62"/>
      <c r="V49" s="63"/>
      <c r="W49" s="63"/>
      <c r="X49" s="93"/>
      <c r="Y49" s="94">
        <v>2</v>
      </c>
      <c r="Z49" s="64">
        <v>180</v>
      </c>
      <c r="AA49" s="28">
        <f t="shared" si="1"/>
        <v>360</v>
      </c>
      <c r="AB49" s="139">
        <f>SUM(AA49:AA59)</f>
        <v>189900</v>
      </c>
    </row>
    <row r="50" spans="1:28" customFormat="1" ht="45" customHeight="1" x14ac:dyDescent="0.25">
      <c r="A50" s="132"/>
      <c r="B50" s="5">
        <v>50</v>
      </c>
      <c r="C50" s="132"/>
      <c r="D50" s="6" t="s">
        <v>8</v>
      </c>
      <c r="E50" s="171"/>
      <c r="F50" s="96" t="s">
        <v>85</v>
      </c>
      <c r="G50" s="94">
        <v>501550006</v>
      </c>
      <c r="H50" s="93" t="s">
        <v>84</v>
      </c>
      <c r="I50" s="93" t="s">
        <v>86</v>
      </c>
      <c r="J50" s="93"/>
      <c r="K50" s="62"/>
      <c r="L50" s="94">
        <v>65</v>
      </c>
      <c r="M50" s="62"/>
      <c r="N50" s="94"/>
      <c r="O50" s="94"/>
      <c r="P50" s="62"/>
      <c r="Q50" s="63"/>
      <c r="R50" s="65"/>
      <c r="S50" s="66"/>
      <c r="T50" s="63"/>
      <c r="U50" s="67"/>
      <c r="V50" s="63"/>
      <c r="W50" s="63"/>
      <c r="X50" s="93"/>
      <c r="Y50" s="94">
        <v>65</v>
      </c>
      <c r="Z50" s="64">
        <v>1144</v>
      </c>
      <c r="AA50" s="28">
        <f t="shared" si="1"/>
        <v>74360</v>
      </c>
      <c r="AB50" s="140"/>
    </row>
    <row r="51" spans="1:28" customFormat="1" ht="45" customHeight="1" x14ac:dyDescent="0.25">
      <c r="A51" s="132"/>
      <c r="B51" s="5">
        <v>51</v>
      </c>
      <c r="C51" s="132"/>
      <c r="D51" s="6" t="s">
        <v>9</v>
      </c>
      <c r="E51" s="171"/>
      <c r="F51" s="96" t="s">
        <v>85</v>
      </c>
      <c r="G51" s="94">
        <v>501550006</v>
      </c>
      <c r="H51" s="93" t="s">
        <v>84</v>
      </c>
      <c r="I51" s="93" t="s">
        <v>86</v>
      </c>
      <c r="J51" s="93"/>
      <c r="K51" s="62"/>
      <c r="L51" s="94">
        <v>5</v>
      </c>
      <c r="M51" s="62"/>
      <c r="N51" s="94"/>
      <c r="O51" s="94"/>
      <c r="P51" s="62"/>
      <c r="Q51" s="63"/>
      <c r="R51" s="63"/>
      <c r="S51" s="66"/>
      <c r="T51" s="63"/>
      <c r="U51" s="62"/>
      <c r="V51" s="63"/>
      <c r="W51" s="63"/>
      <c r="X51" s="93"/>
      <c r="Y51" s="94">
        <v>5</v>
      </c>
      <c r="Z51" s="64">
        <v>1850</v>
      </c>
      <c r="AA51" s="28">
        <f t="shared" si="1"/>
        <v>9250</v>
      </c>
      <c r="AB51" s="140"/>
    </row>
    <row r="52" spans="1:28" customFormat="1" ht="45" customHeight="1" x14ac:dyDescent="0.25">
      <c r="A52" s="132"/>
      <c r="B52" s="5">
        <v>52</v>
      </c>
      <c r="C52" s="132"/>
      <c r="D52" s="6" t="s">
        <v>10</v>
      </c>
      <c r="E52" s="171"/>
      <c r="F52" s="96" t="s">
        <v>85</v>
      </c>
      <c r="G52" s="94">
        <v>501550006</v>
      </c>
      <c r="H52" s="93" t="s">
        <v>84</v>
      </c>
      <c r="I52" s="93" t="s">
        <v>86</v>
      </c>
      <c r="J52" s="93"/>
      <c r="K52" s="62"/>
      <c r="L52" s="94">
        <v>15</v>
      </c>
      <c r="M52" s="62"/>
      <c r="N52" s="94"/>
      <c r="O52" s="94"/>
      <c r="P52" s="62"/>
      <c r="Q52" s="63"/>
      <c r="R52" s="63"/>
      <c r="S52" s="66"/>
      <c r="T52" s="63"/>
      <c r="U52" s="62"/>
      <c r="V52" s="63"/>
      <c r="W52" s="63"/>
      <c r="X52" s="93"/>
      <c r="Y52" s="94">
        <v>15</v>
      </c>
      <c r="Z52" s="64">
        <v>2300</v>
      </c>
      <c r="AA52" s="28">
        <f t="shared" si="1"/>
        <v>34500</v>
      </c>
      <c r="AB52" s="140"/>
    </row>
    <row r="53" spans="1:28" customFormat="1" ht="45" customHeight="1" x14ac:dyDescent="0.25">
      <c r="A53" s="132"/>
      <c r="B53" s="5">
        <v>53</v>
      </c>
      <c r="C53" s="132"/>
      <c r="D53" s="6" t="s">
        <v>11</v>
      </c>
      <c r="E53" s="171"/>
      <c r="F53" s="96" t="s">
        <v>85</v>
      </c>
      <c r="G53" s="94">
        <v>501550009</v>
      </c>
      <c r="H53" s="93" t="s">
        <v>87</v>
      </c>
      <c r="I53" s="93" t="s">
        <v>86</v>
      </c>
      <c r="J53" s="93"/>
      <c r="K53" s="62"/>
      <c r="L53" s="94">
        <v>30</v>
      </c>
      <c r="M53" s="62"/>
      <c r="N53" s="94"/>
      <c r="O53" s="94"/>
      <c r="P53" s="62"/>
      <c r="Q53" s="63"/>
      <c r="R53" s="63"/>
      <c r="S53" s="66"/>
      <c r="T53" s="63"/>
      <c r="U53" s="67"/>
      <c r="V53" s="63"/>
      <c r="W53" s="63"/>
      <c r="X53" s="93"/>
      <c r="Y53" s="94">
        <v>30</v>
      </c>
      <c r="Z53" s="64">
        <v>180</v>
      </c>
      <c r="AA53" s="28">
        <f t="shared" si="1"/>
        <v>5400</v>
      </c>
      <c r="AB53" s="140"/>
    </row>
    <row r="54" spans="1:28" customFormat="1" ht="45" customHeight="1" x14ac:dyDescent="0.25">
      <c r="A54" s="132"/>
      <c r="B54" s="5">
        <v>54</v>
      </c>
      <c r="C54" s="132"/>
      <c r="D54" s="6" t="s">
        <v>12</v>
      </c>
      <c r="E54" s="171"/>
      <c r="F54" s="96" t="s">
        <v>85</v>
      </c>
      <c r="G54" s="94">
        <v>501550009</v>
      </c>
      <c r="H54" s="93" t="s">
        <v>87</v>
      </c>
      <c r="I54" s="93" t="s">
        <v>86</v>
      </c>
      <c r="J54" s="93"/>
      <c r="K54" s="62"/>
      <c r="L54" s="94">
        <v>20</v>
      </c>
      <c r="M54" s="62"/>
      <c r="N54" s="94"/>
      <c r="O54" s="94"/>
      <c r="P54" s="62"/>
      <c r="Q54" s="63"/>
      <c r="R54" s="63"/>
      <c r="S54" s="66"/>
      <c r="T54" s="63"/>
      <c r="U54" s="62"/>
      <c r="V54" s="63"/>
      <c r="W54" s="63"/>
      <c r="X54" s="93"/>
      <c r="Y54" s="94">
        <v>20</v>
      </c>
      <c r="Z54" s="64">
        <v>190</v>
      </c>
      <c r="AA54" s="28">
        <f t="shared" si="1"/>
        <v>3800</v>
      </c>
      <c r="AB54" s="140"/>
    </row>
    <row r="55" spans="1:28" customFormat="1" ht="45" customHeight="1" x14ac:dyDescent="0.25">
      <c r="A55" s="132"/>
      <c r="B55" s="5">
        <v>55</v>
      </c>
      <c r="C55" s="132"/>
      <c r="D55" s="6" t="s">
        <v>13</v>
      </c>
      <c r="E55" s="171"/>
      <c r="F55" s="96" t="s">
        <v>85</v>
      </c>
      <c r="G55" s="94">
        <v>501550009</v>
      </c>
      <c r="H55" s="93" t="s">
        <v>87</v>
      </c>
      <c r="I55" s="93" t="s">
        <v>86</v>
      </c>
      <c r="J55" s="93"/>
      <c r="K55" s="62"/>
      <c r="L55" s="94">
        <v>20</v>
      </c>
      <c r="M55" s="62"/>
      <c r="N55" s="94"/>
      <c r="O55" s="94"/>
      <c r="P55" s="62"/>
      <c r="Q55" s="63"/>
      <c r="R55" s="63"/>
      <c r="S55" s="66"/>
      <c r="T55" s="63"/>
      <c r="U55" s="62"/>
      <c r="V55" s="63"/>
      <c r="W55" s="63"/>
      <c r="X55" s="93"/>
      <c r="Y55" s="94">
        <v>20</v>
      </c>
      <c r="Z55" s="64">
        <v>200</v>
      </c>
      <c r="AA55" s="28">
        <f t="shared" si="1"/>
        <v>4000</v>
      </c>
      <c r="AB55" s="140"/>
    </row>
    <row r="56" spans="1:28" customFormat="1" ht="45" customHeight="1" x14ac:dyDescent="0.25">
      <c r="A56" s="132"/>
      <c r="B56" s="5">
        <v>56</v>
      </c>
      <c r="C56" s="132"/>
      <c r="D56" s="6" t="s">
        <v>14</v>
      </c>
      <c r="E56" s="171"/>
      <c r="F56" s="96" t="s">
        <v>85</v>
      </c>
      <c r="G56" s="94">
        <v>501550012</v>
      </c>
      <c r="H56" s="93" t="s">
        <v>84</v>
      </c>
      <c r="I56" s="93" t="s">
        <v>86</v>
      </c>
      <c r="J56" s="93"/>
      <c r="K56" s="62"/>
      <c r="L56" s="94">
        <v>25</v>
      </c>
      <c r="M56" s="62"/>
      <c r="N56" s="94"/>
      <c r="O56" s="94"/>
      <c r="P56" s="62"/>
      <c r="Q56" s="63"/>
      <c r="R56" s="63"/>
      <c r="S56" s="66"/>
      <c r="T56" s="63"/>
      <c r="U56" s="67"/>
      <c r="V56" s="63"/>
      <c r="W56" s="63"/>
      <c r="X56" s="93"/>
      <c r="Y56" s="94">
        <v>25</v>
      </c>
      <c r="Z56" s="73">
        <v>400</v>
      </c>
      <c r="AA56" s="28">
        <f t="shared" si="1"/>
        <v>10000</v>
      </c>
      <c r="AB56" s="140"/>
    </row>
    <row r="57" spans="1:28" customFormat="1" ht="45" customHeight="1" x14ac:dyDescent="0.25">
      <c r="A57" s="132"/>
      <c r="B57" s="5">
        <v>57</v>
      </c>
      <c r="C57" s="132"/>
      <c r="D57" s="6" t="s">
        <v>15</v>
      </c>
      <c r="E57" s="171"/>
      <c r="F57" s="96" t="s">
        <v>85</v>
      </c>
      <c r="G57" s="94">
        <v>501550013</v>
      </c>
      <c r="H57" s="93" t="s">
        <v>84</v>
      </c>
      <c r="I57" s="93" t="s">
        <v>86</v>
      </c>
      <c r="J57" s="93"/>
      <c r="K57" s="62"/>
      <c r="L57" s="94">
        <v>5</v>
      </c>
      <c r="M57" s="62"/>
      <c r="N57" s="94"/>
      <c r="O57" s="94"/>
      <c r="P57" s="93"/>
      <c r="Q57" s="63"/>
      <c r="R57" s="93"/>
      <c r="S57" s="66"/>
      <c r="T57" s="63"/>
      <c r="U57" s="67"/>
      <c r="V57" s="63"/>
      <c r="W57" s="63"/>
      <c r="X57" s="93"/>
      <c r="Y57" s="94">
        <v>5</v>
      </c>
      <c r="Z57" s="64">
        <v>150</v>
      </c>
      <c r="AA57" s="28">
        <f t="shared" si="1"/>
        <v>750</v>
      </c>
      <c r="AB57" s="140"/>
    </row>
    <row r="58" spans="1:28" customFormat="1" ht="45" customHeight="1" x14ac:dyDescent="0.25">
      <c r="A58" s="132"/>
      <c r="B58" s="5">
        <v>58</v>
      </c>
      <c r="C58" s="132"/>
      <c r="D58" s="47" t="s">
        <v>59</v>
      </c>
      <c r="E58" s="171"/>
      <c r="F58" s="86" t="s">
        <v>85</v>
      </c>
      <c r="G58" s="95" t="s">
        <v>88</v>
      </c>
      <c r="H58" s="95" t="s">
        <v>84</v>
      </c>
      <c r="I58" s="95" t="s">
        <v>86</v>
      </c>
      <c r="J58" s="95"/>
      <c r="K58" s="95"/>
      <c r="L58" s="95">
        <v>6</v>
      </c>
      <c r="M58" s="95"/>
      <c r="N58" s="95"/>
      <c r="O58" s="95"/>
      <c r="P58" s="95"/>
      <c r="Q58" s="95"/>
      <c r="R58" s="95"/>
      <c r="S58" s="95"/>
      <c r="T58" s="95"/>
      <c r="U58" s="95"/>
      <c r="V58" s="95"/>
      <c r="W58" s="95"/>
      <c r="X58" s="95"/>
      <c r="Y58" s="95">
        <v>6</v>
      </c>
      <c r="Z58" s="64">
        <v>2580</v>
      </c>
      <c r="AA58" s="28">
        <f t="shared" si="1"/>
        <v>15480</v>
      </c>
      <c r="AB58" s="140"/>
    </row>
    <row r="59" spans="1:28" customFormat="1" ht="45" customHeight="1" x14ac:dyDescent="0.25">
      <c r="A59" s="133"/>
      <c r="B59" s="5">
        <v>59</v>
      </c>
      <c r="C59" s="133"/>
      <c r="D59" s="6" t="s">
        <v>56</v>
      </c>
      <c r="E59" s="172"/>
      <c r="F59" s="96" t="s">
        <v>85</v>
      </c>
      <c r="G59" s="94">
        <v>501550006</v>
      </c>
      <c r="H59" s="93" t="s">
        <v>84</v>
      </c>
      <c r="I59" s="93" t="s">
        <v>86</v>
      </c>
      <c r="J59" s="93"/>
      <c r="K59" s="62"/>
      <c r="L59" s="94">
        <v>8</v>
      </c>
      <c r="M59" s="62"/>
      <c r="N59" s="94"/>
      <c r="O59" s="94"/>
      <c r="P59" s="62"/>
      <c r="Q59" s="63"/>
      <c r="R59" s="63"/>
      <c r="S59" s="66"/>
      <c r="T59" s="63"/>
      <c r="U59" s="62"/>
      <c r="V59" s="63"/>
      <c r="W59" s="63"/>
      <c r="X59" s="93"/>
      <c r="Y59" s="94">
        <v>8</v>
      </c>
      <c r="Z59" s="73">
        <v>4000</v>
      </c>
      <c r="AA59" s="28">
        <f t="shared" si="1"/>
        <v>32000</v>
      </c>
      <c r="AB59" s="141"/>
    </row>
    <row r="60" spans="1:28" customFormat="1" ht="18.75" customHeight="1" x14ac:dyDescent="0.25">
      <c r="A60" s="30"/>
      <c r="B60" s="1"/>
      <c r="C60" s="168"/>
      <c r="D60" s="1"/>
      <c r="E60" s="168"/>
      <c r="F60" s="1"/>
      <c r="G60" s="1"/>
      <c r="H60" s="1"/>
      <c r="I60" s="1"/>
      <c r="J60" s="1"/>
      <c r="K60" s="1"/>
      <c r="L60" s="1"/>
      <c r="M60" s="1"/>
      <c r="N60" s="1"/>
      <c r="O60" s="1"/>
      <c r="P60" s="1"/>
      <c r="Q60" s="1"/>
      <c r="R60" s="1"/>
      <c r="S60" s="1"/>
      <c r="T60" s="1"/>
      <c r="U60" s="1"/>
      <c r="V60" s="1"/>
      <c r="W60" s="1"/>
      <c r="X60" s="1"/>
      <c r="Y60" s="176"/>
      <c r="Z60" s="74"/>
      <c r="AA60" s="78" t="s">
        <v>68</v>
      </c>
      <c r="AB60" s="79">
        <f>SUM(AB3:AB59)</f>
        <v>3936415.8899999997</v>
      </c>
    </row>
    <row r="61" spans="1:28" ht="27" customHeight="1" x14ac:dyDescent="0.25"/>
  </sheetData>
  <mergeCells count="13">
    <mergeCell ref="A49:A59"/>
    <mergeCell ref="C49:C59"/>
    <mergeCell ref="E49:E59"/>
    <mergeCell ref="AB49:AB59"/>
    <mergeCell ref="A39:A48"/>
    <mergeCell ref="C39:C48"/>
    <mergeCell ref="E39:E48"/>
    <mergeCell ref="AB39:AB48"/>
    <mergeCell ref="A1:AB1"/>
    <mergeCell ref="A28:A38"/>
    <mergeCell ref="C28:C38"/>
    <mergeCell ref="E28:E38"/>
    <mergeCell ref="AB28:AB38"/>
  </mergeCells>
  <conditionalFormatting sqref="Z35 Z38 Z46 Z56 Z59:Z60 Z3:Z27">
    <cfRule type="expression" dxfId="0" priority="1">
      <formula>#REF!&gt;=0.25</formula>
    </cfRule>
  </conditionalFormatting>
  <pageMargins left="0.51181102362204722" right="0.51181102362204722" top="0.98425196850393704" bottom="0.78740157480314965" header="0.31496062992125984" footer="0.31496062992125984"/>
  <pageSetup paperSize="9" scale="30" fitToHeight="0" orientation="landscape" r:id="rId1"/>
  <headerFooter>
    <oddHeader xml:space="preserve">&amp;C&amp;"-,Negrito"&amp;16
</oddHeader>
    <oddFooter>&amp;Rv2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 </vt:lpstr>
      <vt:lpstr>Planilha Ajustada</vt:lpstr>
      <vt:lpstr>Anexo da ATA</vt:lpstr>
      <vt:lpstr>'Anexo da ATA'!Area_de_impressao</vt:lpstr>
      <vt:lpstr>'Anexo II '!Area_de_impressao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LETÍCIA-SEGECON/FPOLIS</cp:lastModifiedBy>
  <cp:lastPrinted>2025-08-18T18:22:28Z</cp:lastPrinted>
  <dcterms:created xsi:type="dcterms:W3CDTF">2017-11-06T16:56:11Z</dcterms:created>
  <dcterms:modified xsi:type="dcterms:W3CDTF">2025-08-22T19:11:02Z</dcterms:modified>
</cp:coreProperties>
</file>